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kładka 1 mienie" sheetId="1" state="visible" r:id="rId2"/>
    <sheet name="Zakładka 2 elektronika" sheetId="2" state="visible" r:id="rId3"/>
    <sheet name="Zakładka 3 pojazdy" sheetId="3" state="visible" r:id="rId4"/>
    <sheet name="Zakładka 4 zabezp. ppoż i kr" sheetId="4" state="visible" r:id="rId5"/>
    <sheet name="Zakładka 5 szkodowość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<sst xmlns="http://schemas.openxmlformats.org/spreadsheetml/2006/main" count="715" uniqueCount="335">
  <si>
    <t xml:space="preserve">1. Urząd Gminy</t>
  </si>
  <si>
    <t xml:space="preserve">LP.</t>
  </si>
  <si>
    <t xml:space="preserve">Przedmiot ubezpieczenia</t>
  </si>
  <si>
    <t xml:space="preserve">Rodzaj wartości</t>
  </si>
  <si>
    <t xml:space="preserve">Rok budowy / remont</t>
  </si>
  <si>
    <t xml:space="preserve">Materiał</t>
  </si>
  <si>
    <t xml:space="preserve">Suma ubezpieczenia w zł</t>
  </si>
  <si>
    <t xml:space="preserve">ściany</t>
  </si>
  <si>
    <t xml:space="preserve">pokrycie dachu</t>
  </si>
  <si>
    <t xml:space="preserve">Budynek administracyjny Niedźwiada Kolonia</t>
  </si>
  <si>
    <t xml:space="preserve">KB</t>
  </si>
  <si>
    <t xml:space="preserve">murowany</t>
  </si>
  <si>
    <t xml:space="preserve">papa</t>
  </si>
  <si>
    <t xml:space="preserve">Budynke OSP w Pałecznicy</t>
  </si>
  <si>
    <t xml:space="preserve">blacha</t>
  </si>
  <si>
    <t xml:space="preserve">Budynek OSP w Brzeźnicy Książęcej Kolonii</t>
  </si>
  <si>
    <t xml:space="preserve">cegła</t>
  </si>
  <si>
    <t xml:space="preserve">Budynek OSP Berejów</t>
  </si>
  <si>
    <t xml:space="preserve">Budynek OSP Tarło</t>
  </si>
  <si>
    <t xml:space="preserve">Budynke OSP Brzeźnica Leśna</t>
  </si>
  <si>
    <t xml:space="preserve">Budynek OSP Zabiele Kolonia</t>
  </si>
  <si>
    <t xml:space="preserve">blacha i eternit</t>
  </si>
  <si>
    <t xml:space="preserve">Garaż w Niedźwiedzie Kolonii</t>
  </si>
  <si>
    <t xml:space="preserve">eternit</t>
  </si>
  <si>
    <t xml:space="preserve">Budynek OSP Klementynów</t>
  </si>
  <si>
    <t xml:space="preserve">Garaż OSP w Zabielu - Kolonii</t>
  </si>
  <si>
    <t xml:space="preserve">Budynek OSP Brześnica Książęca</t>
  </si>
  <si>
    <t xml:space="preserve">gazobeton</t>
  </si>
  <si>
    <t xml:space="preserve">Stacja wodociągowa w Tarle Kolonii</t>
  </si>
  <si>
    <t xml:space="preserve">Przystanek autobusowy Brzeźnica Bychawska</t>
  </si>
  <si>
    <t xml:space="preserve">beton komórkowy</t>
  </si>
  <si>
    <t xml:space="preserve">Przystanek autobusowy Tarło ( skrzyżowanie )</t>
  </si>
  <si>
    <t xml:space="preserve">Przystanek autobusowy Pałecznica Kolonia</t>
  </si>
  <si>
    <t xml:space="preserve">Przystanek autobusowy Górka Lubartowska</t>
  </si>
  <si>
    <t xml:space="preserve">Przystanek autobusowy Brzeźnica Bychawska Kolonia</t>
  </si>
  <si>
    <t xml:space="preserve">blaszany</t>
  </si>
  <si>
    <t xml:space="preserve">Przystanek autobusowy Pałecznica</t>
  </si>
  <si>
    <t xml:space="preserve">Przystanek autobusowy Zabiele</t>
  </si>
  <si>
    <t xml:space="preserve">Budynek Świetlicy w Brzeźnicy Bychawskiej Kolonii</t>
  </si>
  <si>
    <t xml:space="preserve">Budynek wielofunkcyjny w Niedźwiadzie Kolonii</t>
  </si>
  <si>
    <t xml:space="preserve">blacha trapezowa</t>
  </si>
  <si>
    <t xml:space="preserve">Przystanek autobusowy w Pałecznicy</t>
  </si>
  <si>
    <t xml:space="preserve">Przystanek autobusowy w Tarle Kolonii</t>
  </si>
  <si>
    <t xml:space="preserve">Przystanek autobusowy Tarło</t>
  </si>
  <si>
    <t xml:space="preserve">Przystanek autobusowy Brzeźnica Bychawska -Kolonia</t>
  </si>
  <si>
    <t xml:space="preserve">Przystanek autobusowy Tarło- Kolonia</t>
  </si>
  <si>
    <t xml:space="preserve">Przystanek autobusowy Brzeźnica Bychawska - Kolonia </t>
  </si>
  <si>
    <t xml:space="preserve">Przystanek autobusowy Niedźwiada</t>
  </si>
  <si>
    <t xml:space="preserve">Budynek Szkoły Podstawowej w Zabielu</t>
  </si>
  <si>
    <t xml:space="preserve">Nabycie 2006</t>
  </si>
  <si>
    <t xml:space="preserve">Dom Nauczyciela w Brzeźnicy Bychawskiej</t>
  </si>
  <si>
    <t xml:space="preserve">blacha płaska</t>
  </si>
  <si>
    <t xml:space="preserve">Wiejski Ośrodek Kultury w Górce Lubartowskiej</t>
  </si>
  <si>
    <t xml:space="preserve">Remiza OSP w Górce Lubartowskiej</t>
  </si>
  <si>
    <t xml:space="preserve">Sala Gimnastyczna przy Szkole Podstawowej w Pałecznicy</t>
  </si>
  <si>
    <t xml:space="preserve">Hydrofornie</t>
  </si>
  <si>
    <t xml:space="preserve">O</t>
  </si>
  <si>
    <t xml:space="preserve">Zalew w Pałecznicy wraz z wyposażeniem (1 wiata drewniana , 4 altanki z których jedna zawiera miejsce do rozpalenia ogniska, pomost drewniany dla wędkarzy, 20 ławostołów, 2 boiska do gry w piłkę plażową  z bramkami zamontowanymi na stałe).</t>
  </si>
  <si>
    <t xml:space="preserve">Zagospodarowanie terenu nad zalewem w Pałecznicy, placu i parku w Pałecznicy</t>
  </si>
  <si>
    <t xml:space="preserve">Plac zabaw ,, Podwórko NIVEA " w Brzeźnicy Bychawskiej</t>
  </si>
  <si>
    <t xml:space="preserve">Placa zabaw w Brzeźnicy Bychawskiej - Kolonii</t>
  </si>
  <si>
    <t xml:space="preserve">Plac zabaw w Berejowie</t>
  </si>
  <si>
    <t xml:space="preserve">Plac zabaw w Brzeźnicy Książęcej</t>
  </si>
  <si>
    <t xml:space="preserve">Plac zabaw w Brzeźnicy Leśniej</t>
  </si>
  <si>
    <t xml:space="preserve">Plac zabaw w Klementynowie</t>
  </si>
  <si>
    <t xml:space="preserve">Plac zabaw w Zabielu</t>
  </si>
  <si>
    <t xml:space="preserve">Siłownia zewnętrzna w Brzeźnicy Książęcej</t>
  </si>
  <si>
    <t xml:space="preserve">Siłownia zewnętrzna w Niedźwiadzie</t>
  </si>
  <si>
    <t xml:space="preserve">Wiata garażowa w Niedźwiadzie Kolonii</t>
  </si>
  <si>
    <t xml:space="preserve">Wiata w Pałecznicy</t>
  </si>
  <si>
    <t xml:space="preserve">Świetlica w Pałecznicy Kolonii</t>
  </si>
  <si>
    <t xml:space="preserve">Wyposażenie, maszyny i urządzenia</t>
  </si>
  <si>
    <t xml:space="preserve">2. GMINNA  BIBLIOTEKA  PUBICZNA</t>
  </si>
  <si>
    <t xml:space="preserve">Jednostka nie wykazała mienia do ubezpieczenia systemem sum  stałych</t>
  </si>
  <si>
    <t xml:space="preserve">3. OŚRODEK   POMOCY   SPOŁECZNEJ</t>
  </si>
  <si>
    <t xml:space="preserve">4. SZKOŁA PODSTAWOWA W NIEDŹWIADZIE</t>
  </si>
  <si>
    <t xml:space="preserve">Budynek Szkoły - oddziały przedszkolne</t>
  </si>
  <si>
    <t xml:space="preserve">Budynek dydaktyczny Szkoły Podstawowej</t>
  </si>
  <si>
    <t xml:space="preserve">cegła ceramiczna</t>
  </si>
  <si>
    <t xml:space="preserve">eternit falisty</t>
  </si>
  <si>
    <t xml:space="preserve">Budynek dydaktyczno-sportowy</t>
  </si>
  <si>
    <t xml:space="preserve">5. SZKOŁA PODSTAWOWA W PAŁECZNICY</t>
  </si>
  <si>
    <t xml:space="preserve">Budynek szkoły</t>
  </si>
  <si>
    <t xml:space="preserve">suporex</t>
  </si>
  <si>
    <t xml:space="preserve">blacho dachówka</t>
  </si>
  <si>
    <t xml:space="preserve">Budynek szkoły nowy</t>
  </si>
  <si>
    <t xml:space="preserve">Wyposażenie, maszyny i urządzenia ( lodówka SHARP, parownica S.C. )</t>
  </si>
  <si>
    <t xml:space="preserve">6. SZKOŁA PODSTAWOWA W  TARLE</t>
  </si>
  <si>
    <t xml:space="preserve">cegła ceramiczny</t>
  </si>
  <si>
    <t xml:space="preserve">Wyposażenie maszyny i urządzenia</t>
  </si>
  <si>
    <t xml:space="preserve">7. SZKOŁA PODSTAWOWA W BRZEŹNICY KSIĄŻĘCEJ</t>
  </si>
  <si>
    <t xml:space="preserve">Budynek</t>
  </si>
  <si>
    <t xml:space="preserve">Hala sportowa</t>
  </si>
  <si>
    <t xml:space="preserve">1996/97</t>
  </si>
  <si>
    <t xml:space="preserve">8. SZKOŁA PODSTAWOWA W BRZEŹNICY BYCHAWSKIEJ</t>
  </si>
  <si>
    <t xml:space="preserve">Budynek dydaktyczno-mieszkalny wraz z łącznikiem</t>
  </si>
  <si>
    <t xml:space="preserve">warstwowe z belitu</t>
  </si>
  <si>
    <t xml:space="preserve">Brama wjazdowa 2 szt</t>
  </si>
  <si>
    <t xml:space="preserve">Siatka ogrodzeniowa</t>
  </si>
  <si>
    <t xml:space="preserve">PODSUMOWANIE </t>
  </si>
  <si>
    <t xml:space="preserve">lp.</t>
  </si>
  <si>
    <t xml:space="preserve">PRZEDMIOT UBEZPIECZENIA</t>
  </si>
  <si>
    <t xml:space="preserve">Budynki i budowle</t>
  </si>
  <si>
    <t xml:space="preserve">1. URZĄD GMINY NIEDŹWIADA</t>
  </si>
  <si>
    <t xml:space="preserve">Lp.</t>
  </si>
  <si>
    <t xml:space="preserve">Sprzęt elektroniczny stacjonarny</t>
  </si>
  <si>
    <t xml:space="preserve">Sprzęt elektroniczny przenośny</t>
  </si>
  <si>
    <t xml:space="preserve">Sprzęt elektroniczny do zdalnej nauki</t>
  </si>
  <si>
    <t xml:space="preserve">2. GMINNA BIBLIOTEKA PUBLICZNA</t>
  </si>
  <si>
    <t xml:space="preserve">Laptop - 5 szt</t>
  </si>
  <si>
    <t xml:space="preserve">3. OŚRODEK POMOCY SPOŁECZNEJ</t>
  </si>
  <si>
    <t xml:space="preserve">Monitor interaktywny</t>
  </si>
  <si>
    <t xml:space="preserve">Sprzęt nagłaśniający</t>
  </si>
  <si>
    <t xml:space="preserve">6. SZKOŁA PODSTAWOWA W TARLE</t>
  </si>
  <si>
    <t xml:space="preserve">Sprzęt elektroniczny stacjonarny i przenośny</t>
  </si>
  <si>
    <t xml:space="preserve">Sprzęt elektroniczny przenośny Notebook Acer</t>
  </si>
  <si>
    <t xml:space="preserve">Monitor interaktywny IDBOARD</t>
  </si>
  <si>
    <t xml:space="preserve">SUMA UBEZPIECZENIA</t>
  </si>
  <si>
    <t xml:space="preserve">lp</t>
  </si>
  <si>
    <t xml:space="preserve">Nr rej.</t>
  </si>
  <si>
    <t xml:space="preserve">Marka</t>
  </si>
  <si>
    <t xml:space="preserve">Typ/model</t>
  </si>
  <si>
    <t xml:space="preserve">Rodzaj</t>
  </si>
  <si>
    <t xml:space="preserve">Poj./ład.</t>
  </si>
  <si>
    <t xml:space="preserve">L. miejsc</t>
  </si>
  <si>
    <t xml:space="preserve">Rok prod.</t>
  </si>
  <si>
    <t xml:space="preserve">Nr nadwozia</t>
  </si>
  <si>
    <t xml:space="preserve">Suma ubezp. AC w zł
 z aktualnej polisy</t>
  </si>
  <si>
    <t xml:space="preserve">Aktualny okres ubezp. OC</t>
  </si>
  <si>
    <t xml:space="preserve"> Aktualny okres ubezp. NW</t>
  </si>
  <si>
    <t xml:space="preserve"> Aktualny okres ubezp. AC</t>
  </si>
  <si>
    <t xml:space="preserve">Jednostka</t>
  </si>
  <si>
    <t xml:space="preserve">LLB28U1</t>
  </si>
  <si>
    <t xml:space="preserve">ZETOR</t>
  </si>
  <si>
    <t xml:space="preserve">FORTERRA 115</t>
  </si>
  <si>
    <t xml:space="preserve">CIĄGNIK ROLNICZY</t>
  </si>
  <si>
    <t xml:space="preserve">4156/</t>
  </si>
  <si>
    <t xml:space="preserve">000F3G4L41PN07780</t>
  </si>
  <si>
    <t xml:space="preserve">09.08.2021 08.08.2022</t>
  </si>
  <si>
    <t xml:space="preserve">GMINA </t>
  </si>
  <si>
    <t xml:space="preserve">LLB0613P</t>
  </si>
  <si>
    <t xml:space="preserve">POMOT</t>
  </si>
  <si>
    <t xml:space="preserve">T544/2</t>
  </si>
  <si>
    <t xml:space="preserve">PRZYCZEPA ASCENIZACYJNA</t>
  </si>
  <si>
    <t xml:space="preserve">/800</t>
  </si>
  <si>
    <t xml:space="preserve">…</t>
  </si>
  <si>
    <t xml:space="preserve">442120132</t>
  </si>
  <si>
    <t xml:space="preserve">14.08.2021 13.08.2022</t>
  </si>
  <si>
    <t xml:space="preserve">GMINA</t>
  </si>
  <si>
    <t xml:space="preserve">LLB02665</t>
  </si>
  <si>
    <t xml:space="preserve">VOLKSWAGEN</t>
  </si>
  <si>
    <t xml:space="preserve">TRANSPORTER T4 TDI</t>
  </si>
  <si>
    <t xml:space="preserve">OSOBOWY</t>
  </si>
  <si>
    <t xml:space="preserve">2461/1150</t>
  </si>
  <si>
    <t xml:space="preserve">WV2ZZZ70Z1H048196</t>
  </si>
  <si>
    <t xml:space="preserve">28.08.2021 27.08.2022</t>
  </si>
  <si>
    <t xml:space="preserve">27.08.2021 26.08.2022</t>
  </si>
  <si>
    <t xml:space="preserve">LLB02043</t>
  </si>
  <si>
    <t xml:space="preserve">T4 2,4D</t>
  </si>
  <si>
    <t xml:space="preserve">2370/</t>
  </si>
  <si>
    <t xml:space="preserve">WV2ZZZ70ZYX020730</t>
  </si>
  <si>
    <t xml:space="preserve">19.01.2021 18.01.2022</t>
  </si>
  <si>
    <t xml:space="preserve">LLBG506</t>
  </si>
  <si>
    <t xml:space="preserve">JELCZ</t>
  </si>
  <si>
    <t xml:space="preserve">3W317</t>
  </si>
  <si>
    <t xml:space="preserve">CIĘŻAROWY</t>
  </si>
  <si>
    <t xml:space="preserve">11100/7500</t>
  </si>
  <si>
    <t xml:space="preserve">….</t>
  </si>
  <si>
    <t xml:space="preserve">21.03.2021 20.03.2022</t>
  </si>
  <si>
    <t xml:space="preserve">LLB15514</t>
  </si>
  <si>
    <t xml:space="preserve">MERCEDES BENZ</t>
  </si>
  <si>
    <t xml:space="preserve">1124F</t>
  </si>
  <si>
    <t xml:space="preserve">SPECJALNY POŻARNICZY</t>
  </si>
  <si>
    <t xml:space="preserve">5958/</t>
  </si>
  <si>
    <t xml:space="preserve">WDB67708325926521</t>
  </si>
  <si>
    <t xml:space="preserve">28.05.2021 27.05.2022</t>
  </si>
  <si>
    <t xml:space="preserve">LLB13270</t>
  </si>
  <si>
    <t xml:space="preserve">38018114433229</t>
  </si>
  <si>
    <t xml:space="preserve">11.12.2021 10.12.2022</t>
  </si>
  <si>
    <t xml:space="preserve">…..</t>
  </si>
  <si>
    <t xml:space="preserve">BEZ.NR</t>
  </si>
  <si>
    <t xml:space="preserve">CASE</t>
  </si>
  <si>
    <t xml:space="preserve">580SLE</t>
  </si>
  <si>
    <t xml:space="preserve">KOPAR-ŁADOWARKA</t>
  </si>
  <si>
    <t xml:space="preserve">CGG0168928</t>
  </si>
  <si>
    <t xml:space="preserve">06.04.2021 05.04.2022</t>
  </si>
  <si>
    <t xml:space="preserve">LLB48668</t>
  </si>
  <si>
    <t xml:space="preserve">MAN</t>
  </si>
  <si>
    <t xml:space="preserve">14.220</t>
  </si>
  <si>
    <t xml:space="preserve">6871/6440</t>
  </si>
  <si>
    <t xml:space="preserve">WMAL80ZZZ2Y097252</t>
  </si>
  <si>
    <t xml:space="preserve">14.02.2021 13.02.2022</t>
  </si>
  <si>
    <t xml:space="preserve">LLB71417</t>
  </si>
  <si>
    <t xml:space="preserve">FIAT </t>
  </si>
  <si>
    <t xml:space="preserve">DOBLO CAVGO1.4</t>
  </si>
  <si>
    <t xml:space="preserve">1368/750</t>
  </si>
  <si>
    <t xml:space="preserve">ZFA26300006G66669</t>
  </si>
  <si>
    <t xml:space="preserve">30.06.2021 29.06.2022</t>
  </si>
  <si>
    <t xml:space="preserve">LLB74906</t>
  </si>
  <si>
    <t xml:space="preserve">AUTOSAN</t>
  </si>
  <si>
    <t xml:space="preserve">TRAMP</t>
  </si>
  <si>
    <t xml:space="preserve">AUTOBUS</t>
  </si>
  <si>
    <t xml:space="preserve">4116/</t>
  </si>
  <si>
    <t xml:space="preserve">SUASW3RAP4S680533</t>
  </si>
  <si>
    <t xml:space="preserve">30.08.2021
29.08.2022</t>
  </si>
  <si>
    <t xml:space="preserve">LLB74905</t>
  </si>
  <si>
    <t xml:space="preserve">A0909</t>
  </si>
  <si>
    <t xml:space="preserve">6540/</t>
  </si>
  <si>
    <t xml:space="preserve">SUASW3AFP3S680323</t>
  </si>
  <si>
    <t xml:space="preserve">LU436KR</t>
  </si>
  <si>
    <t xml:space="preserve">CITROEN</t>
  </si>
  <si>
    <t xml:space="preserve">JUMPER</t>
  </si>
  <si>
    <t xml:space="preserve">2179/</t>
  </si>
  <si>
    <t xml:space="preserve">VF7YDCNHU12M91136</t>
  </si>
  <si>
    <t xml:space="preserve">25.06.2021
24.06.2022</t>
  </si>
  <si>
    <t xml:space="preserve">LLB6Y53</t>
  </si>
  <si>
    <t xml:space="preserve">RYDWAN</t>
  </si>
  <si>
    <t xml:space="preserve">A 750</t>
  </si>
  <si>
    <t xml:space="preserve">PRZYCZEPA LEKKA</t>
  </si>
  <si>
    <t xml:space="preserve">/490</t>
  </si>
  <si>
    <t xml:space="preserve">SYBA0754080000454</t>
  </si>
  <si>
    <t xml:space="preserve">12.02.2021 11.02.2022</t>
  </si>
  <si>
    <t xml:space="preserve">LLB2F18</t>
  </si>
  <si>
    <t xml:space="preserve">GAZ GAZELA</t>
  </si>
  <si>
    <t xml:space="preserve">2705 2,4</t>
  </si>
  <si>
    <t xml:space="preserve">CIĘŻAROWY UNIWERSALNY</t>
  </si>
  <si>
    <t xml:space="preserve">2417/590</t>
  </si>
  <si>
    <t xml:space="preserve">XTH270570Y0161935</t>
  </si>
  <si>
    <t xml:space="preserve">15.12.2021 14.12.2022</t>
  </si>
  <si>
    <t xml:space="preserve">URZĄD GMINY</t>
  </si>
  <si>
    <t xml:space="preserve">LBL1077</t>
  </si>
  <si>
    <t xml:space="preserve">005.</t>
  </si>
  <si>
    <t xml:space="preserve">6842/3000</t>
  </si>
  <si>
    <t xml:space="preserve">07375</t>
  </si>
  <si>
    <t xml:space="preserve">26.03.2021 25.03.2022</t>
  </si>
  <si>
    <t xml:space="preserve">LLL9969</t>
  </si>
  <si>
    <t xml:space="preserve">008 GMB 2,5/8</t>
  </si>
  <si>
    <t xml:space="preserve">6830/2500</t>
  </si>
  <si>
    <t xml:space="preserve">LLBK527</t>
  </si>
  <si>
    <t xml:space="preserve">004.</t>
  </si>
  <si>
    <t xml:space="preserve">11100/</t>
  </si>
  <si>
    <t xml:space="preserve">12463</t>
  </si>
  <si>
    <t xml:space="preserve">LLB25226</t>
  </si>
  <si>
    <t xml:space="preserve">STARACHOWICE</t>
  </si>
  <si>
    <t xml:space="preserve">STAR P 244L</t>
  </si>
  <si>
    <t xml:space="preserve">6842/</t>
  </si>
  <si>
    <t xml:space="preserve">05669</t>
  </si>
  <si>
    <t xml:space="preserve">18.11.2021 17.11.2022</t>
  </si>
  <si>
    <t xml:space="preserve">LLB29059</t>
  </si>
  <si>
    <t xml:space="preserve">FSC-STARACHOWICE</t>
  </si>
  <si>
    <t xml:space="preserve">STAR 266</t>
  </si>
  <si>
    <t xml:space="preserve">SPECJALNU POŻARNICZY</t>
  </si>
  <si>
    <t xml:space="preserve">129229</t>
  </si>
  <si>
    <t xml:space="preserve">05.12.2021 04.12.2022</t>
  </si>
  <si>
    <t xml:space="preserve">LLB63998</t>
  </si>
  <si>
    <t xml:space="preserve">RENAULT</t>
  </si>
  <si>
    <t xml:space="preserve">MDB3D</t>
  </si>
  <si>
    <t xml:space="preserve">POŻARNICZY</t>
  </si>
  <si>
    <t xml:space="preserve">7698/</t>
  </si>
  <si>
    <t xml:space="preserve">VF640K863LB001571</t>
  </si>
  <si>
    <t xml:space="preserve">06.11.2021
05.11.2022</t>
  </si>
  <si>
    <t xml:space="preserve">GMINA /OSP NIEDZWIADA</t>
  </si>
  <si>
    <t xml:space="preserve">LLB17398</t>
  </si>
  <si>
    <t xml:space="preserve">DAEWOO/FSO</t>
  </si>
  <si>
    <t xml:space="preserve">NUBIRA II SEDAN2.0 CDX</t>
  </si>
  <si>
    <t xml:space="preserve">1998/</t>
  </si>
  <si>
    <t xml:space="preserve">KLAJF69ZEYK346323</t>
  </si>
  <si>
    <t xml:space="preserve">04.08.2021 03.08.2022</t>
  </si>
  <si>
    <t xml:space="preserve">GMINA/OSP PAŁECZNICA</t>
  </si>
  <si>
    <t xml:space="preserve">LLB4L69</t>
  </si>
  <si>
    <t xml:space="preserve">GAZ</t>
  </si>
  <si>
    <t xml:space="preserve">GRK27057096</t>
  </si>
  <si>
    <t xml:space="preserve">Z3B2705705R001791</t>
  </si>
  <si>
    <t xml:space="preserve">10.01.2021 09.01.2022</t>
  </si>
  <si>
    <t xml:space="preserve">GMINA/ OSP PAŁECZNICA</t>
  </si>
  <si>
    <t xml:space="preserve">LLBL998</t>
  </si>
  <si>
    <t xml:space="preserve">JELCZ 034</t>
  </si>
  <si>
    <t xml:space="preserve">6374/</t>
  </si>
  <si>
    <t xml:space="preserve">WDB9763641K571049</t>
  </si>
  <si>
    <t xml:space="preserve">16.07.2021 15.07.2022</t>
  </si>
  <si>
    <t xml:space="preserve">GMINA / OSP PAŁECZNICA</t>
  </si>
  <si>
    <t xml:space="preserve">LLB22852</t>
  </si>
  <si>
    <t xml:space="preserve">FORD</t>
  </si>
  <si>
    <t xml:space="preserve">TRANSIT</t>
  </si>
  <si>
    <t xml:space="preserve">2402/</t>
  </si>
  <si>
    <t xml:space="preserve">WF0XXXTTFXBS88557</t>
  </si>
  <si>
    <t xml:space="preserve">27.09.2021 26.09.2022</t>
  </si>
  <si>
    <t xml:space="preserve">GMINA /OSP NIEDŹWIADA</t>
  </si>
  <si>
    <t xml:space="preserve">Zabezpieczenia przeciwpożarowe</t>
  </si>
  <si>
    <t xml:space="preserve">Zabezpieczenia przeciwkradzieżowe</t>
  </si>
  <si>
    <t xml:space="preserve">Urząd Gminy </t>
  </si>
  <si>
    <t xml:space="preserve">- zgodne z przepisami o ochronie przeciwpożarowej, gaśnice w budynkach: UG, OSP, budynek wielofunkcyjny w Niedźwiadzie Kolonii, WOK w Górce Lubartowskiej, sala gimnastyczna przy SP w Pałecznicy, oczyszczalnia ścieków w Tarle, hydranty zewnętrzne przy budynkach OSP, hydrant wewnętrzny w budynku UG, stan techniczny budynków: dobry</t>
  </si>
  <si>
    <t xml:space="preserve">Wszystkie drzwi zewnętrzne  zaopatrzone są w co najmniej 2 zamki wielozastawkowe, monitoring wewnątrz i na zewnątrz oraz urządzenia wywołujące alarm w miejscu chronionego obiektu (budynek UG i oczyszczalnia ścieków w Tarle)</t>
  </si>
  <si>
    <t xml:space="preserve">wywołujące alarm w miejscu ubezpieczenia</t>
  </si>
  <si>
    <t xml:space="preserve">Gminna Biblioteka Publiczna</t>
  </si>
  <si>
    <t xml:space="preserve">- zgodne z przepisami o ochronie przeciwpożarowej</t>
  </si>
  <si>
    <t xml:space="preserve">Wszystkie drzwi zewnętrzne  zaopatrzone są w co najmniej 2 zamki wielozastawkowe, monitoring wewnątrz i na zewnątrz oraz urządzenia wywołujące alarm w miejscu chronionego obiektu</t>
  </si>
  <si>
    <t xml:space="preserve">Ośrodek Pomocy Społecznej</t>
  </si>
  <si>
    <t xml:space="preserve">- zgodne z przepisami o ochronie przeciwpożarowej, gaśnice szt 2, hydrant zewnętrzny i wewnętrzny, stan techniczny budynku: dobry</t>
  </si>
  <si>
    <t xml:space="preserve">Czynne elektroniczne systemy sygnalizacyjno – alarmowe wywołujące alarm w miejscy chronionego obiektu. </t>
  </si>
  <si>
    <t xml:space="preserve">Szkoła Podstawowa w Niedźwiadzie</t>
  </si>
  <si>
    <t xml:space="preserve">- zgodne z przepisami o ochronie przeciwpożarowej, alarm w miejscy chronionego obiektu, gaśnice, hydrant zewnętrzny i wewnętrzny, stan techniczny budynku: dobry</t>
  </si>
  <si>
    <t xml:space="preserve">Drzwi zewnętrzne zaopatrzone w zamki. Kraty w oknach: na parterze, w sali biblioteki oraz w pracowni humanistycznej. Czynne elektroniczne systemy sygnalizacyjno – alarmowe wywołujące alarm w miejscy chronionego obiektu.   </t>
  </si>
  <si>
    <t xml:space="preserve">Szkoła Podstawowa w Pałecznicy</t>
  </si>
  <si>
    <t xml:space="preserve">- zgodne z przepisami o ochronie przeciwpożarowej, ręczne sygnalizowanie alarmu, gaśnice, hydrant zewnętrzny i wewnętrzny</t>
  </si>
  <si>
    <t xml:space="preserve">Wszystkie drzwi zewnętrzne  zaopatrzone są w co najmniej 2 zamki wielozastawkowe. Czynne elektroniczne systemy sygnalizacyjno – alarmowe zainstalowane w budynkach z ubezpieczonym mieniem, </t>
  </si>
  <si>
    <t xml:space="preserve">Szkoła Podstawowa w Tarle</t>
  </si>
  <si>
    <t xml:space="preserve">- zgodne z przepisami o ochronie przeciwpożarowej, gaśnice, hydrant zewnętrzny 1 szt, hydranty wewnętrzne 3 szt, stan techniczny budynku : dobry</t>
  </si>
  <si>
    <t xml:space="preserve">Okratowane okna: sala komputerowa, sekretariat. Drzwi zewnętrzne zaopatrzone w zamki. Czynne elektroniczne systemy sygnalizacyjno – alarmowe zainstalowane w budynkach z ubezpieczonym mieniem, wywołujące alarm w miejscu ubezpieczenia, monitoring</t>
  </si>
  <si>
    <t xml:space="preserve">Szkoła Podstawowa w Brzeźnicy Książęcej</t>
  </si>
  <si>
    <t xml:space="preserve">- zgodne z przepisami o ochronie przeciwpożarowej, gaśnice, hydranty zewnętrzne 1 szt, hydranty wewnętrzne 2 szt, stan techniczny budynku: dobry</t>
  </si>
  <si>
    <t xml:space="preserve">Czynne elektroniczne systemy sygnalizacyjno – alarmowe zainstalowane w budynkach z ubezpieczonym mieniem, wywołujące alarm w miejscu ubezpieczenia.</t>
  </si>
  <si>
    <t xml:space="preserve">Szkoła Podstawowa w Brzeźnicy Bychawskiej</t>
  </si>
  <si>
    <t xml:space="preserve">zgodne z przepisami o ochronie przeciwpożarowej, gaśnice, hydranty wewnętrzne, stan budynku: zadowalający</t>
  </si>
  <si>
    <t xml:space="preserve">Wszystkie drzwi zewnętrzne  zaopatrzone są w co najmniej 2 zamki wielozastawkowe. Czynne elektroniczne systemy sygnalizacyjno – alarmowe zainstalowane w budynkach z ubezpieczonym mieniem, wywołujące alarm w miejscu ubezpieczenia.</t>
  </si>
  <si>
    <t xml:space="preserve">Ryzyko</t>
  </si>
  <si>
    <t xml:space="preserve">rok 2018 - wypłacono</t>
  </si>
  <si>
    <t xml:space="preserve">ilość szkód</t>
  </si>
  <si>
    <t xml:space="preserve">rezerwy</t>
  </si>
  <si>
    <t xml:space="preserve">rok 2019 - wypłacono</t>
  </si>
  <si>
    <t xml:space="preserve">ilość szkód </t>
  </si>
  <si>
    <t xml:space="preserve">rok 2020 - wypłacono</t>
  </si>
  <si>
    <t xml:space="preserve">rok 2021 - wypłacono</t>
  </si>
  <si>
    <t xml:space="preserve">Mienie od wszystkich ryzyk</t>
  </si>
  <si>
    <t xml:space="preserve">3</t>
  </si>
  <si>
    <t xml:space="preserve">0</t>
  </si>
  <si>
    <t xml:space="preserve">2</t>
  </si>
  <si>
    <t xml:space="preserve">1</t>
  </si>
  <si>
    <t xml:space="preserve">Sprzęt elektroniczny </t>
  </si>
  <si>
    <t xml:space="preserve">Odpowiedzialność cywilna</t>
  </si>
  <si>
    <t xml:space="preserve">OC p.p.m.</t>
  </si>
  <si>
    <t xml:space="preserve">AC</t>
  </si>
  <si>
    <t xml:space="preserve">NNW kierowcy i pasażerów</t>
  </si>
  <si>
    <t xml:space="preserve">NNW OSP</t>
  </si>
  <si>
    <t xml:space="preserve">NNW Sołtysów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</si>
</sst>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0.00"/>
    <numFmt numFmtId="167" formatCode="#,##0.00&quot; zł&quot;"/>
    <numFmt numFmtId="168" formatCode="@"/>
  </numFmts>
  <fonts count="1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mbria"/>
      <family val="1"/>
      <charset val="238"/>
    </font>
    <font>
      <b val="true"/>
      <sz val="14"/>
      <color rgb="FF000000"/>
      <name val="Cambria"/>
      <family val="1"/>
      <charset val="238"/>
    </font>
    <font>
      <sz val="14"/>
      <color rgb="FF000000"/>
      <name val="Cambria"/>
      <family val="1"/>
      <charset val="238"/>
    </font>
    <font>
      <b val="true"/>
      <sz val="11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b val="true"/>
      <sz val="11"/>
      <name val="Cambria"/>
      <family val="1"/>
      <charset val="238"/>
    </font>
    <font>
      <sz val="11"/>
      <name val="Cambria"/>
      <family val="1"/>
      <charset val="238"/>
    </font>
    <font>
      <b val="true"/>
      <sz val="10"/>
      <name val="Cambria"/>
      <family val="1"/>
      <charset val="238"/>
    </font>
    <font>
      <sz val="10"/>
      <name val="Cambria"/>
      <family val="1"/>
      <charset val="238"/>
    </font>
    <font>
      <b val="true"/>
      <sz val="10"/>
      <color rgb="FF00000A"/>
      <name val="Cambria"/>
      <family val="1"/>
      <charset val="238"/>
    </font>
    <font>
      <sz val="10"/>
      <color rgb="FF00000A"/>
      <name val="Cambria"/>
      <family val="1"/>
      <charset val="238"/>
    </font>
    <font>
      <b val="true"/>
      <sz val="10"/>
      <color rgb="FF000000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BE5D6"/>
        <bgColor rgb="FFE2F0D9"/>
      </patternFill>
    </fill>
    <fill>
      <patternFill patternType="solid">
        <fgColor rgb="FFFFFFFF"/>
        <bgColor rgb="FFE2F0D9"/>
      </patternFill>
    </fill>
    <fill>
      <patternFill patternType="solid">
        <fgColor rgb="FFDAE3F3"/>
        <bgColor rgb="FFD6DCE5"/>
      </patternFill>
    </fill>
    <fill>
      <patternFill patternType="solid">
        <fgColor rgb="FFD0CECE"/>
        <bgColor rgb="FFD6DCE5"/>
      </patternFill>
    </fill>
    <fill>
      <patternFill patternType="solid">
        <fgColor rgb="FFE2F0D9"/>
        <bgColor rgb="FFDAE3F3"/>
      </patternFill>
    </fill>
    <fill>
      <patternFill patternType="solid">
        <fgColor rgb="FF8FAADC"/>
        <bgColor rgb="FF969696"/>
      </patternFill>
    </fill>
    <fill>
      <patternFill patternType="solid">
        <fgColor rgb="FFD6DCE5"/>
        <bgColor rgb="FFDAE3F3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>
        <color rgb="FF00000A"/>
      </left>
      <right/>
      <top style="medium">
        <color rgb="FF00000A"/>
      </top>
      <bottom style="double">
        <color rgb="FF00000A"/>
      </bottom>
      <diagonal/>
    </border>
    <border diagonalUp="false" diagonalDown="false">
      <left style="medium">
        <color rgb="FF00000A"/>
      </left>
      <right style="medium">
        <color rgb="FF00000A"/>
      </right>
      <top style="medium">
        <color rgb="FF00000A"/>
      </top>
      <bottom style="double">
        <color rgb="FF00000A"/>
      </bottom>
      <diagonal/>
    </border>
    <border diagonalUp="false" diagonalDown="false">
      <left style="medium">
        <color rgb="FF00000A"/>
      </left>
      <right style="medium">
        <color rgb="FF00000A"/>
      </right>
      <top style="double">
        <color rgb="FF00000A"/>
      </top>
      <bottom style="medium">
        <color rgb="FF00000A"/>
      </bottom>
      <diagonal/>
    </border>
    <border diagonalUp="false" diagonalDown="false">
      <left style="medium">
        <color rgb="FF00000A"/>
      </left>
      <right style="medium">
        <color rgb="FF00000A"/>
      </right>
      <top/>
      <bottom/>
      <diagonal/>
    </border>
    <border diagonalUp="false" diagonalDown="false"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 diagonalUp="false" diagonalDown="false">
      <left style="medium">
        <color rgb="FF00000A"/>
      </left>
      <right/>
      <top/>
      <bottom style="medium">
        <color rgb="FF00000A"/>
      </bottom>
      <diagonal/>
    </border>
    <border diagonalUp="false" diagonalDown="false">
      <left style="double"/>
      <right style="double"/>
      <top style="double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4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4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4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4" borderId="7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10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6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6" borderId="13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2" borderId="1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6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6" borderId="10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1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0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1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7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4" fillId="0" borderId="18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3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7" fillId="8" borderId="2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7" fillId="8" borderId="2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9" fillId="8" borderId="2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D0CECE"/>
      <rgbColor rgb="FF808080"/>
      <rgbColor rgb="FF8FAADC"/>
      <rgbColor rgb="FF993366"/>
      <rgbColor rgb="FFFBE5D6"/>
      <rgbColor rgb="FFDAE3F3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1" activeCellId="0" sqref="E121"/>
    </sheetView>
  </sheetViews>
  <sheetFormatPr defaultRowHeight="13.8" zeroHeight="false" outlineLevelRow="0" outlineLevelCol="0"/>
  <cols>
    <col collapsed="false" customWidth="true" hidden="false" outlineLevel="0" max="1" min="1" style="1" width="3.89"/>
    <col collapsed="false" customWidth="true" hidden="false" outlineLevel="0" max="2" min="2" style="2" width="43.11"/>
    <col collapsed="false" customWidth="true" hidden="false" outlineLevel="0" max="3" min="3" style="3" width="27.11"/>
    <col collapsed="false" customWidth="true" hidden="false" outlineLevel="0" max="4" min="4" style="4" width="17.33"/>
    <col collapsed="false" customWidth="true" hidden="false" outlineLevel="0" max="5" min="5" style="5" width="19.33"/>
    <col collapsed="false" customWidth="true" hidden="false" outlineLevel="0" max="6" min="6" style="1" width="22.01"/>
    <col collapsed="false" customWidth="true" hidden="false" outlineLevel="0" max="7" min="7" style="1" width="17.67"/>
    <col collapsed="false" customWidth="true" hidden="false" outlineLevel="0" max="8" min="8" style="1" width="19.11"/>
    <col collapsed="false" customWidth="true" hidden="false" outlineLevel="0" max="1025" min="9" style="1" width="8.89"/>
  </cols>
  <sheetData>
    <row r="1" s="7" customFormat="true" ht="16.95" hidden="false" customHeight="true" outlineLevel="0" collapsed="false">
      <c r="A1" s="6" t="s">
        <v>0</v>
      </c>
      <c r="B1" s="6"/>
      <c r="C1" s="6"/>
      <c r="D1" s="6"/>
      <c r="E1" s="6"/>
      <c r="F1" s="6"/>
      <c r="G1" s="6"/>
    </row>
    <row r="2" customFormat="false" ht="10.2" hidden="false" customHeight="true" outlineLevel="0" collapsed="false">
      <c r="A2" s="8" t="s">
        <v>1</v>
      </c>
      <c r="B2" s="9" t="s">
        <v>2</v>
      </c>
      <c r="C2" s="10"/>
      <c r="D2" s="8" t="s">
        <v>3</v>
      </c>
      <c r="E2" s="11" t="s">
        <v>4</v>
      </c>
      <c r="F2" s="8" t="s">
        <v>5</v>
      </c>
      <c r="G2" s="8"/>
    </row>
    <row r="3" customFormat="false" ht="18" hidden="false" customHeight="true" outlineLevel="0" collapsed="false">
      <c r="A3" s="8"/>
      <c r="B3" s="9"/>
      <c r="C3" s="12" t="s">
        <v>6</v>
      </c>
      <c r="D3" s="8"/>
      <c r="E3" s="11"/>
      <c r="F3" s="8" t="s">
        <v>7</v>
      </c>
      <c r="G3" s="8" t="s">
        <v>8</v>
      </c>
    </row>
    <row r="4" customFormat="false" ht="16.2" hidden="false" customHeight="true" outlineLevel="0" collapsed="false">
      <c r="A4" s="13"/>
      <c r="B4" s="14" t="s">
        <v>9</v>
      </c>
      <c r="C4" s="15" t="n">
        <v>929352.1</v>
      </c>
      <c r="D4" s="16" t="s">
        <v>10</v>
      </c>
      <c r="E4" s="17" t="n">
        <v>1977</v>
      </c>
      <c r="F4" s="16" t="s">
        <v>11</v>
      </c>
      <c r="G4" s="16" t="s">
        <v>12</v>
      </c>
    </row>
    <row r="5" customFormat="false" ht="16.2" hidden="false" customHeight="true" outlineLevel="0" collapsed="false">
      <c r="A5" s="13"/>
      <c r="B5" s="14" t="s">
        <v>13</v>
      </c>
      <c r="C5" s="15" t="n">
        <v>130385.37</v>
      </c>
      <c r="D5" s="16" t="s">
        <v>10</v>
      </c>
      <c r="E5" s="17" t="n">
        <v>1968</v>
      </c>
      <c r="F5" s="16" t="s">
        <v>11</v>
      </c>
      <c r="G5" s="16" t="s">
        <v>14</v>
      </c>
    </row>
    <row r="6" customFormat="false" ht="33.6" hidden="false" customHeight="true" outlineLevel="0" collapsed="false">
      <c r="A6" s="13"/>
      <c r="B6" s="14" t="s">
        <v>15</v>
      </c>
      <c r="C6" s="15" t="n">
        <v>155969.78</v>
      </c>
      <c r="D6" s="16" t="s">
        <v>10</v>
      </c>
      <c r="E6" s="17" t="n">
        <v>1969</v>
      </c>
      <c r="F6" s="16" t="s">
        <v>16</v>
      </c>
      <c r="G6" s="16" t="s">
        <v>14</v>
      </c>
    </row>
    <row r="7" customFormat="false" ht="16.2" hidden="false" customHeight="true" outlineLevel="0" collapsed="false">
      <c r="A7" s="13"/>
      <c r="B7" s="14" t="s">
        <v>17</v>
      </c>
      <c r="C7" s="15" t="n">
        <v>148259.77</v>
      </c>
      <c r="D7" s="16" t="s">
        <v>10</v>
      </c>
      <c r="E7" s="17" t="n">
        <v>1973</v>
      </c>
      <c r="F7" s="16" t="s">
        <v>16</v>
      </c>
      <c r="G7" s="16" t="s">
        <v>14</v>
      </c>
    </row>
    <row r="8" customFormat="false" ht="16.2" hidden="false" customHeight="true" outlineLevel="0" collapsed="false">
      <c r="A8" s="13"/>
      <c r="B8" s="14" t="s">
        <v>18</v>
      </c>
      <c r="C8" s="15" t="n">
        <v>210671.11</v>
      </c>
      <c r="D8" s="16" t="s">
        <v>10</v>
      </c>
      <c r="E8" s="17" t="n">
        <v>1974</v>
      </c>
      <c r="F8" s="16" t="s">
        <v>16</v>
      </c>
      <c r="G8" s="16" t="s">
        <v>12</v>
      </c>
    </row>
    <row r="9" customFormat="false" ht="16.2" hidden="false" customHeight="true" outlineLevel="0" collapsed="false">
      <c r="A9" s="13"/>
      <c r="B9" s="14" t="s">
        <v>19</v>
      </c>
      <c r="C9" s="15" t="n">
        <v>203282.31</v>
      </c>
      <c r="D9" s="16" t="s">
        <v>10</v>
      </c>
      <c r="E9" s="17" t="n">
        <v>1986</v>
      </c>
      <c r="F9" s="16" t="s">
        <v>16</v>
      </c>
      <c r="G9" s="16" t="s">
        <v>14</v>
      </c>
    </row>
    <row r="10" customFormat="false" ht="16.2" hidden="false" customHeight="true" outlineLevel="0" collapsed="false">
      <c r="A10" s="13"/>
      <c r="B10" s="14" t="s">
        <v>20</v>
      </c>
      <c r="C10" s="15" t="n">
        <v>149545.25</v>
      </c>
      <c r="D10" s="16" t="s">
        <v>10</v>
      </c>
      <c r="E10" s="17" t="n">
        <v>1987</v>
      </c>
      <c r="F10" s="16" t="s">
        <v>16</v>
      </c>
      <c r="G10" s="16" t="s">
        <v>21</v>
      </c>
      <c r="H10" s="18"/>
    </row>
    <row r="11" customFormat="false" ht="16.2" hidden="false" customHeight="true" outlineLevel="0" collapsed="false">
      <c r="A11" s="13"/>
      <c r="B11" s="14" t="s">
        <v>22</v>
      </c>
      <c r="C11" s="15" t="n">
        <v>14398.82</v>
      </c>
      <c r="D11" s="16" t="s">
        <v>10</v>
      </c>
      <c r="E11" s="17" t="n">
        <v>1973</v>
      </c>
      <c r="F11" s="19" t="s">
        <v>16</v>
      </c>
      <c r="G11" s="19" t="s">
        <v>23</v>
      </c>
    </row>
    <row r="12" customFormat="false" ht="16.2" hidden="false" customHeight="true" outlineLevel="0" collapsed="false">
      <c r="A12" s="13"/>
      <c r="B12" s="14" t="s">
        <v>24</v>
      </c>
      <c r="C12" s="15" t="n">
        <v>142331.18</v>
      </c>
      <c r="D12" s="16" t="s">
        <v>10</v>
      </c>
      <c r="E12" s="17" t="n">
        <v>1990</v>
      </c>
      <c r="F12" s="19" t="s">
        <v>16</v>
      </c>
      <c r="G12" s="19" t="s">
        <v>14</v>
      </c>
      <c r="H12" s="18" t="n">
        <f aca="false">SUM(C4:C62)</f>
        <v>9143536.39</v>
      </c>
    </row>
    <row r="13" customFormat="false" ht="16.2" hidden="false" customHeight="true" outlineLevel="0" collapsed="false">
      <c r="A13" s="13"/>
      <c r="B13" s="14" t="s">
        <v>25</v>
      </c>
      <c r="C13" s="15" t="n">
        <v>2343.62</v>
      </c>
      <c r="D13" s="16" t="s">
        <v>10</v>
      </c>
      <c r="E13" s="17"/>
      <c r="F13" s="19"/>
      <c r="G13" s="19"/>
    </row>
    <row r="14" s="24" customFormat="true" ht="28.5" hidden="false" customHeight="true" outlineLevel="0" collapsed="false">
      <c r="A14" s="13"/>
      <c r="B14" s="20" t="s">
        <v>26</v>
      </c>
      <c r="C14" s="21" t="n">
        <v>149112.44</v>
      </c>
      <c r="D14" s="22" t="s">
        <v>10</v>
      </c>
      <c r="E14" s="23" t="n">
        <v>1990</v>
      </c>
      <c r="F14" s="22" t="s">
        <v>27</v>
      </c>
      <c r="G14" s="22" t="s">
        <v>14</v>
      </c>
    </row>
    <row r="15" customFormat="false" ht="16.2" hidden="false" customHeight="true" outlineLevel="0" collapsed="false">
      <c r="A15" s="13"/>
      <c r="B15" s="14" t="s">
        <v>28</v>
      </c>
      <c r="C15" s="15" t="n">
        <v>324581.72</v>
      </c>
      <c r="D15" s="16" t="s">
        <v>10</v>
      </c>
      <c r="E15" s="17" t="n">
        <v>1990</v>
      </c>
      <c r="F15" s="16" t="s">
        <v>16</v>
      </c>
      <c r="G15" s="16" t="s">
        <v>14</v>
      </c>
    </row>
    <row r="16" customFormat="false" ht="30" hidden="false" customHeight="true" outlineLevel="0" collapsed="false">
      <c r="A16" s="13"/>
      <c r="B16" s="25" t="s">
        <v>29</v>
      </c>
      <c r="C16" s="26" t="n">
        <v>2953.17</v>
      </c>
      <c r="D16" s="16" t="s">
        <v>10</v>
      </c>
      <c r="E16" s="17" t="n">
        <v>1996</v>
      </c>
      <c r="F16" s="16" t="s">
        <v>30</v>
      </c>
      <c r="G16" s="16"/>
    </row>
    <row r="17" customFormat="false" ht="16.2" hidden="false" customHeight="true" outlineLevel="0" collapsed="false">
      <c r="A17" s="13"/>
      <c r="B17" s="25" t="s">
        <v>31</v>
      </c>
      <c r="C17" s="26" t="n">
        <v>4056</v>
      </c>
      <c r="D17" s="16" t="s">
        <v>10</v>
      </c>
      <c r="E17" s="17" t="n">
        <v>1996</v>
      </c>
      <c r="F17" s="16" t="s">
        <v>30</v>
      </c>
      <c r="G17" s="16"/>
    </row>
    <row r="18" customFormat="false" ht="16.2" hidden="false" customHeight="true" outlineLevel="0" collapsed="false">
      <c r="A18" s="13"/>
      <c r="B18" s="25" t="s">
        <v>32</v>
      </c>
      <c r="C18" s="26" t="n">
        <v>4055.99</v>
      </c>
      <c r="D18" s="16" t="s">
        <v>10</v>
      </c>
      <c r="E18" s="17" t="n">
        <v>1996</v>
      </c>
      <c r="F18" s="16" t="s">
        <v>30</v>
      </c>
      <c r="G18" s="16"/>
    </row>
    <row r="19" customFormat="false" ht="16.2" hidden="false" customHeight="true" outlineLevel="0" collapsed="false">
      <c r="A19" s="13"/>
      <c r="B19" s="25" t="s">
        <v>33</v>
      </c>
      <c r="C19" s="26" t="n">
        <v>4055.99</v>
      </c>
      <c r="D19" s="16" t="s">
        <v>10</v>
      </c>
      <c r="E19" s="17" t="n">
        <v>1996</v>
      </c>
      <c r="F19" s="16" t="s">
        <v>30</v>
      </c>
      <c r="G19" s="16"/>
    </row>
    <row r="20" customFormat="false" ht="27" hidden="false" customHeight="true" outlineLevel="0" collapsed="false">
      <c r="A20" s="13"/>
      <c r="B20" s="25" t="s">
        <v>34</v>
      </c>
      <c r="C20" s="26" t="n">
        <v>2839.35</v>
      </c>
      <c r="D20" s="16" t="s">
        <v>10</v>
      </c>
      <c r="E20" s="17" t="n">
        <v>1996</v>
      </c>
      <c r="F20" s="16" t="s">
        <v>35</v>
      </c>
      <c r="G20" s="16"/>
    </row>
    <row r="21" s="24" customFormat="true" ht="32.4" hidden="false" customHeight="true" outlineLevel="0" collapsed="false">
      <c r="A21" s="13"/>
      <c r="B21" s="25" t="s">
        <v>34</v>
      </c>
      <c r="C21" s="26" t="n">
        <v>3210.31</v>
      </c>
      <c r="D21" s="22" t="s">
        <v>10</v>
      </c>
      <c r="E21" s="27" t="n">
        <v>1996</v>
      </c>
      <c r="F21" s="28" t="s">
        <v>35</v>
      </c>
      <c r="G21" s="28"/>
    </row>
    <row r="22" customFormat="false" ht="34.95" hidden="false" customHeight="true" outlineLevel="0" collapsed="false">
      <c r="A22" s="13"/>
      <c r="B22" s="25" t="s">
        <v>36</v>
      </c>
      <c r="C22" s="26" t="n">
        <v>4552.63</v>
      </c>
      <c r="D22" s="16" t="s">
        <v>10</v>
      </c>
      <c r="E22" s="17" t="n">
        <v>1996</v>
      </c>
      <c r="F22" s="16" t="s">
        <v>30</v>
      </c>
      <c r="G22" s="16"/>
    </row>
    <row r="23" customFormat="false" ht="34.95" hidden="false" customHeight="true" outlineLevel="0" collapsed="false">
      <c r="A23" s="13"/>
      <c r="B23" s="25" t="s">
        <v>37</v>
      </c>
      <c r="C23" s="26" t="n">
        <v>3206.87</v>
      </c>
      <c r="D23" s="16" t="s">
        <v>10</v>
      </c>
      <c r="E23" s="17" t="n">
        <v>1996</v>
      </c>
      <c r="F23" s="16"/>
      <c r="G23" s="16"/>
    </row>
    <row r="24" customFormat="false" ht="34.2" hidden="false" customHeight="true" outlineLevel="0" collapsed="false">
      <c r="A24" s="13"/>
      <c r="B24" s="25" t="s">
        <v>38</v>
      </c>
      <c r="C24" s="26" t="n">
        <v>134096.62</v>
      </c>
      <c r="D24" s="16" t="s">
        <v>10</v>
      </c>
      <c r="E24" s="17" t="n">
        <v>1998</v>
      </c>
      <c r="F24" s="16" t="s">
        <v>16</v>
      </c>
      <c r="G24" s="16" t="s">
        <v>21</v>
      </c>
    </row>
    <row r="25" customFormat="false" ht="34.2" hidden="false" customHeight="true" outlineLevel="0" collapsed="false">
      <c r="A25" s="13"/>
      <c r="B25" s="25" t="s">
        <v>39</v>
      </c>
      <c r="C25" s="26" t="n">
        <v>599312.95</v>
      </c>
      <c r="D25" s="16" t="s">
        <v>10</v>
      </c>
      <c r="E25" s="29" t="n">
        <v>1998</v>
      </c>
      <c r="F25" s="19" t="s">
        <v>27</v>
      </c>
      <c r="G25" s="19" t="s">
        <v>40</v>
      </c>
    </row>
    <row r="26" customFormat="false" ht="16.2" hidden="false" customHeight="true" outlineLevel="0" collapsed="false">
      <c r="A26" s="13"/>
      <c r="B26" s="25" t="s">
        <v>41</v>
      </c>
      <c r="C26" s="26" t="n">
        <v>3284</v>
      </c>
      <c r="D26" s="16" t="s">
        <v>10</v>
      </c>
      <c r="E26" s="29" t="n">
        <v>1998</v>
      </c>
      <c r="F26" s="19"/>
      <c r="G26" s="19"/>
    </row>
    <row r="27" customFormat="false" ht="16.2" hidden="false" customHeight="true" outlineLevel="0" collapsed="false">
      <c r="A27" s="13"/>
      <c r="B27" s="25" t="s">
        <v>42</v>
      </c>
      <c r="C27" s="26" t="n">
        <v>3330</v>
      </c>
      <c r="D27" s="16" t="s">
        <v>10</v>
      </c>
      <c r="E27" s="29" t="n">
        <v>1998</v>
      </c>
      <c r="F27" s="19"/>
      <c r="G27" s="19"/>
    </row>
    <row r="28" customFormat="false" ht="31.95" hidden="false" customHeight="true" outlineLevel="0" collapsed="false">
      <c r="A28" s="13"/>
      <c r="B28" s="25" t="s">
        <v>42</v>
      </c>
      <c r="C28" s="26" t="n">
        <v>3134</v>
      </c>
      <c r="D28" s="16" t="s">
        <v>10</v>
      </c>
      <c r="E28" s="29" t="n">
        <v>1998</v>
      </c>
      <c r="F28" s="19"/>
      <c r="G28" s="19"/>
    </row>
    <row r="29" customFormat="false" ht="16.2" hidden="false" customHeight="true" outlineLevel="0" collapsed="false">
      <c r="A29" s="13"/>
      <c r="B29" s="25" t="s">
        <v>43</v>
      </c>
      <c r="C29" s="26" t="n">
        <v>3038</v>
      </c>
      <c r="D29" s="16" t="s">
        <v>10</v>
      </c>
      <c r="E29" s="30" t="n">
        <v>1998</v>
      </c>
      <c r="F29" s="19"/>
      <c r="G29" s="19"/>
    </row>
    <row r="30" customFormat="false" ht="16.2" hidden="false" customHeight="true" outlineLevel="0" collapsed="false">
      <c r="A30" s="13"/>
      <c r="B30" s="25" t="s">
        <v>43</v>
      </c>
      <c r="C30" s="26" t="n">
        <v>3038</v>
      </c>
      <c r="D30" s="16" t="s">
        <v>10</v>
      </c>
      <c r="E30" s="29" t="n">
        <v>1998</v>
      </c>
      <c r="F30" s="19"/>
      <c r="G30" s="19"/>
    </row>
    <row r="31" customFormat="false" ht="16.2" hidden="false" customHeight="true" outlineLevel="0" collapsed="false">
      <c r="A31" s="13"/>
      <c r="B31" s="25" t="s">
        <v>37</v>
      </c>
      <c r="C31" s="26" t="n">
        <v>3108</v>
      </c>
      <c r="D31" s="16" t="s">
        <v>10</v>
      </c>
      <c r="E31" s="19" t="n">
        <v>1998</v>
      </c>
      <c r="F31" s="19"/>
      <c r="G31" s="19"/>
    </row>
    <row r="32" customFormat="false" ht="16.2" hidden="false" customHeight="true" outlineLevel="0" collapsed="false">
      <c r="A32" s="13"/>
      <c r="B32" s="25" t="s">
        <v>37</v>
      </c>
      <c r="C32" s="26" t="n">
        <v>3230</v>
      </c>
      <c r="D32" s="16" t="s">
        <v>10</v>
      </c>
      <c r="E32" s="19" t="n">
        <v>1998</v>
      </c>
      <c r="F32" s="19"/>
      <c r="G32" s="19"/>
    </row>
    <row r="33" customFormat="false" ht="16.2" hidden="false" customHeight="true" outlineLevel="0" collapsed="false">
      <c r="A33" s="13"/>
      <c r="B33" s="25" t="s">
        <v>29</v>
      </c>
      <c r="C33" s="26" t="n">
        <v>3234</v>
      </c>
      <c r="D33" s="16" t="s">
        <v>10</v>
      </c>
      <c r="E33" s="19" t="n">
        <v>1998</v>
      </c>
      <c r="F33" s="19"/>
      <c r="G33" s="19"/>
    </row>
    <row r="34" s="24" customFormat="true" ht="30.75" hidden="false" customHeight="true" outlineLevel="0" collapsed="false">
      <c r="A34" s="13"/>
      <c r="B34" s="25" t="s">
        <v>29</v>
      </c>
      <c r="C34" s="26" t="n">
        <v>3030</v>
      </c>
      <c r="D34" s="22" t="s">
        <v>10</v>
      </c>
      <c r="E34" s="31" t="n">
        <v>1998</v>
      </c>
      <c r="F34" s="28"/>
      <c r="G34" s="28"/>
    </row>
    <row r="35" customFormat="false" ht="34.8" hidden="false" customHeight="true" outlineLevel="0" collapsed="false">
      <c r="A35" s="13"/>
      <c r="B35" s="25" t="s">
        <v>44</v>
      </c>
      <c r="C35" s="26" t="n">
        <v>3030</v>
      </c>
      <c r="D35" s="16" t="s">
        <v>10</v>
      </c>
      <c r="E35" s="29" t="n">
        <v>1998</v>
      </c>
      <c r="F35" s="19"/>
      <c r="G35" s="19"/>
    </row>
    <row r="36" s="24" customFormat="true" ht="27" hidden="false" customHeight="true" outlineLevel="0" collapsed="false">
      <c r="A36" s="13"/>
      <c r="B36" s="25" t="s">
        <v>45</v>
      </c>
      <c r="C36" s="26" t="n">
        <v>3034</v>
      </c>
      <c r="D36" s="22" t="s">
        <v>10</v>
      </c>
      <c r="E36" s="27" t="n">
        <v>1998</v>
      </c>
      <c r="F36" s="28"/>
      <c r="G36" s="28"/>
    </row>
    <row r="37" s="24" customFormat="true" ht="33" hidden="false" customHeight="true" outlineLevel="0" collapsed="false">
      <c r="A37" s="13"/>
      <c r="B37" s="25" t="s">
        <v>46</v>
      </c>
      <c r="C37" s="26" t="n">
        <v>3038</v>
      </c>
      <c r="D37" s="22" t="s">
        <v>10</v>
      </c>
      <c r="E37" s="27" t="n">
        <v>1998</v>
      </c>
      <c r="F37" s="28"/>
      <c r="G37" s="28"/>
    </row>
    <row r="38" s="24" customFormat="true" ht="16.2" hidden="false" customHeight="true" outlineLevel="0" collapsed="false">
      <c r="A38" s="13"/>
      <c r="B38" s="25" t="s">
        <v>47</v>
      </c>
      <c r="C38" s="26" t="n">
        <v>2600</v>
      </c>
      <c r="D38" s="22" t="s">
        <v>10</v>
      </c>
      <c r="E38" s="27" t="n">
        <v>1998</v>
      </c>
      <c r="F38" s="28"/>
      <c r="G38" s="28"/>
    </row>
    <row r="39" s="24" customFormat="true" ht="16.2" hidden="false" customHeight="true" outlineLevel="0" collapsed="false">
      <c r="A39" s="13"/>
      <c r="B39" s="25" t="s">
        <v>48</v>
      </c>
      <c r="C39" s="26" t="n">
        <v>135156.4</v>
      </c>
      <c r="D39" s="22" t="s">
        <v>10</v>
      </c>
      <c r="E39" s="27" t="s">
        <v>49</v>
      </c>
      <c r="F39" s="28" t="s">
        <v>30</v>
      </c>
      <c r="G39" s="28" t="s">
        <v>12</v>
      </c>
    </row>
    <row r="40" s="24" customFormat="true" ht="16.2" hidden="false" customHeight="true" outlineLevel="0" collapsed="false">
      <c r="A40" s="13"/>
      <c r="B40" s="25" t="s">
        <v>50</v>
      </c>
      <c r="C40" s="26" t="n">
        <v>20866.28</v>
      </c>
      <c r="D40" s="22" t="s">
        <v>10</v>
      </c>
      <c r="E40" s="27" t="s">
        <v>49</v>
      </c>
      <c r="F40" s="28" t="s">
        <v>30</v>
      </c>
      <c r="G40" s="28" t="s">
        <v>51</v>
      </c>
    </row>
    <row r="41" s="24" customFormat="true" ht="16.2" hidden="false" customHeight="true" outlineLevel="0" collapsed="false">
      <c r="A41" s="13"/>
      <c r="B41" s="25" t="s">
        <v>52</v>
      </c>
      <c r="C41" s="26" t="n">
        <v>695899.55</v>
      </c>
      <c r="D41" s="22" t="s">
        <v>10</v>
      </c>
      <c r="E41" s="27" t="n">
        <v>2007</v>
      </c>
      <c r="F41" s="28" t="s">
        <v>30</v>
      </c>
      <c r="G41" s="28" t="s">
        <v>14</v>
      </c>
    </row>
    <row r="42" s="24" customFormat="true" ht="16.2" hidden="false" customHeight="true" outlineLevel="0" collapsed="false">
      <c r="A42" s="13"/>
      <c r="B42" s="25" t="s">
        <v>53</v>
      </c>
      <c r="C42" s="26" t="n">
        <v>137060.95</v>
      </c>
      <c r="D42" s="22" t="s">
        <v>10</v>
      </c>
      <c r="E42" s="27" t="n">
        <v>2007</v>
      </c>
      <c r="F42" s="28" t="s">
        <v>30</v>
      </c>
      <c r="G42" s="28" t="s">
        <v>14</v>
      </c>
    </row>
    <row r="43" s="24" customFormat="true" ht="30.6" hidden="false" customHeight="true" outlineLevel="0" collapsed="false">
      <c r="A43" s="13"/>
      <c r="B43" s="25" t="s">
        <v>54</v>
      </c>
      <c r="C43" s="26" t="n">
        <v>560864.48</v>
      </c>
      <c r="D43" s="22" t="s">
        <v>10</v>
      </c>
      <c r="E43" s="27" t="n">
        <v>2013</v>
      </c>
      <c r="F43" s="28" t="s">
        <v>30</v>
      </c>
      <c r="G43" s="28" t="s">
        <v>14</v>
      </c>
    </row>
    <row r="44" s="24" customFormat="true" ht="37.2" hidden="false" customHeight="true" outlineLevel="0" collapsed="false">
      <c r="A44" s="13"/>
      <c r="B44" s="25" t="s">
        <v>55</v>
      </c>
      <c r="C44" s="26" t="n">
        <v>2500000</v>
      </c>
      <c r="D44" s="22" t="s">
        <v>56</v>
      </c>
      <c r="E44" s="27" t="n">
        <v>2011</v>
      </c>
      <c r="F44" s="28"/>
      <c r="G44" s="28"/>
    </row>
    <row r="45" s="24" customFormat="true" ht="101.4" hidden="false" customHeight="true" outlineLevel="0" collapsed="false">
      <c r="A45" s="13"/>
      <c r="B45" s="32" t="s">
        <v>57</v>
      </c>
      <c r="C45" s="33" t="n">
        <v>157319.25</v>
      </c>
      <c r="D45" s="22" t="s">
        <v>10</v>
      </c>
      <c r="E45" s="27" t="n">
        <v>2011</v>
      </c>
      <c r="F45" s="28"/>
      <c r="G45" s="28"/>
    </row>
    <row r="46" s="24" customFormat="true" ht="27.6" hidden="false" customHeight="false" outlineLevel="0" collapsed="false">
      <c r="A46" s="13"/>
      <c r="B46" s="34" t="s">
        <v>58</v>
      </c>
      <c r="C46" s="35" t="n">
        <v>249123.59</v>
      </c>
      <c r="D46" s="36" t="s">
        <v>10</v>
      </c>
      <c r="E46" s="37"/>
      <c r="F46" s="36"/>
      <c r="G46" s="36"/>
    </row>
    <row r="47" s="24" customFormat="true" ht="27.6" hidden="false" customHeight="false" outlineLevel="0" collapsed="false">
      <c r="A47" s="13"/>
      <c r="B47" s="34" t="s">
        <v>59</v>
      </c>
      <c r="C47" s="35" t="n">
        <v>108915</v>
      </c>
      <c r="D47" s="36" t="s">
        <v>10</v>
      </c>
      <c r="E47" s="37"/>
      <c r="F47" s="36"/>
      <c r="G47" s="36"/>
    </row>
    <row r="48" s="24" customFormat="true" ht="13.8" hidden="false" customHeight="false" outlineLevel="0" collapsed="false">
      <c r="A48" s="13"/>
      <c r="B48" s="34" t="s">
        <v>60</v>
      </c>
      <c r="C48" s="35" t="n">
        <v>16907.6</v>
      </c>
      <c r="D48" s="36" t="s">
        <v>10</v>
      </c>
      <c r="E48" s="37"/>
      <c r="F48" s="36"/>
      <c r="G48" s="36"/>
    </row>
    <row r="49" s="24" customFormat="true" ht="13.8" hidden="false" customHeight="false" outlineLevel="0" collapsed="false">
      <c r="A49" s="13"/>
      <c r="B49" s="38" t="s">
        <v>61</v>
      </c>
      <c r="C49" s="39" t="n">
        <v>20487.54</v>
      </c>
      <c r="D49" s="36" t="s">
        <v>10</v>
      </c>
      <c r="E49" s="37"/>
      <c r="F49" s="36"/>
      <c r="G49" s="36"/>
    </row>
    <row r="50" s="24" customFormat="true" ht="13.8" hidden="false" customHeight="false" outlineLevel="0" collapsed="false">
      <c r="A50" s="13"/>
      <c r="B50" s="38" t="s">
        <v>62</v>
      </c>
      <c r="C50" s="39" t="n">
        <v>21040.4</v>
      </c>
      <c r="D50" s="36" t="s">
        <v>10</v>
      </c>
      <c r="E50" s="37"/>
      <c r="F50" s="36"/>
      <c r="G50" s="36"/>
    </row>
    <row r="51" s="24" customFormat="true" ht="13.8" hidden="false" customHeight="false" outlineLevel="0" collapsed="false">
      <c r="A51" s="13"/>
      <c r="B51" s="38" t="s">
        <v>63</v>
      </c>
      <c r="C51" s="39" t="n">
        <v>14316</v>
      </c>
      <c r="D51" s="36" t="s">
        <v>10</v>
      </c>
      <c r="E51" s="37"/>
      <c r="F51" s="36"/>
      <c r="G51" s="36"/>
    </row>
    <row r="52" s="24" customFormat="true" ht="13.8" hidden="false" customHeight="false" outlineLevel="0" collapsed="false">
      <c r="A52" s="13"/>
      <c r="B52" s="38" t="s">
        <v>63</v>
      </c>
      <c r="C52" s="39" t="n">
        <v>23040.62</v>
      </c>
      <c r="D52" s="36" t="s">
        <v>10</v>
      </c>
      <c r="E52" s="37"/>
      <c r="F52" s="36"/>
      <c r="G52" s="36"/>
    </row>
    <row r="53" s="24" customFormat="true" ht="13.8" hidden="false" customHeight="false" outlineLevel="0" collapsed="false">
      <c r="A53" s="13"/>
      <c r="B53" s="38" t="s">
        <v>64</v>
      </c>
      <c r="C53" s="39" t="n">
        <v>16000</v>
      </c>
      <c r="D53" s="36" t="s">
        <v>10</v>
      </c>
      <c r="E53" s="37"/>
      <c r="F53" s="36"/>
      <c r="G53" s="36"/>
    </row>
    <row r="54" s="24" customFormat="true" ht="15" hidden="false" customHeight="false" outlineLevel="0" collapsed="false">
      <c r="A54" s="13"/>
      <c r="B54" s="20" t="s">
        <v>65</v>
      </c>
      <c r="C54" s="21" t="n">
        <v>15087.2</v>
      </c>
      <c r="D54" s="22" t="s">
        <v>10</v>
      </c>
      <c r="E54" s="27"/>
      <c r="F54" s="28"/>
      <c r="G54" s="28"/>
    </row>
    <row r="55" s="24" customFormat="true" ht="15" hidden="false" customHeight="false" outlineLevel="0" collapsed="false">
      <c r="A55" s="13"/>
      <c r="B55" s="20" t="s">
        <v>65</v>
      </c>
      <c r="C55" s="21" t="n">
        <v>38462.49</v>
      </c>
      <c r="D55" s="22" t="s">
        <v>10</v>
      </c>
      <c r="E55" s="27"/>
      <c r="F55" s="28"/>
      <c r="G55" s="28"/>
    </row>
    <row r="56" s="24" customFormat="true" ht="15" hidden="false" customHeight="false" outlineLevel="0" collapsed="false">
      <c r="A56" s="13"/>
      <c r="B56" s="20" t="s">
        <v>66</v>
      </c>
      <c r="C56" s="21" t="n">
        <v>21987.5</v>
      </c>
      <c r="D56" s="22" t="s">
        <v>10</v>
      </c>
      <c r="E56" s="27"/>
      <c r="F56" s="28"/>
      <c r="G56" s="28"/>
    </row>
    <row r="57" s="24" customFormat="true" ht="15" hidden="false" customHeight="false" outlineLevel="0" collapsed="false">
      <c r="A57" s="13"/>
      <c r="B57" s="20" t="s">
        <v>67</v>
      </c>
      <c r="C57" s="21" t="n">
        <v>30833.86</v>
      </c>
      <c r="D57" s="22" t="s">
        <v>10</v>
      </c>
      <c r="E57" s="27"/>
      <c r="F57" s="28"/>
      <c r="G57" s="28"/>
    </row>
    <row r="58" s="24" customFormat="true" ht="15" hidden="false" customHeight="false" outlineLevel="0" collapsed="false">
      <c r="A58" s="13"/>
      <c r="B58" s="20" t="s">
        <v>68</v>
      </c>
      <c r="C58" s="21" t="n">
        <v>14845.95</v>
      </c>
      <c r="D58" s="22" t="s">
        <v>10</v>
      </c>
      <c r="E58" s="27"/>
      <c r="F58" s="28"/>
      <c r="G58" s="28"/>
    </row>
    <row r="59" s="24" customFormat="true" ht="15" hidden="false" customHeight="false" outlineLevel="0" collapsed="false">
      <c r="A59" s="13"/>
      <c r="B59" s="20" t="s">
        <v>69</v>
      </c>
      <c r="C59" s="21" t="n">
        <v>87091.65</v>
      </c>
      <c r="D59" s="22" t="s">
        <v>10</v>
      </c>
      <c r="E59" s="27"/>
      <c r="F59" s="28"/>
      <c r="G59" s="28"/>
    </row>
    <row r="60" s="24" customFormat="true" ht="15" hidden="false" customHeight="false" outlineLevel="0" collapsed="false">
      <c r="A60" s="13"/>
      <c r="B60" s="20" t="s">
        <v>69</v>
      </c>
      <c r="C60" s="21" t="n">
        <v>27671.4</v>
      </c>
      <c r="D60" s="22" t="s">
        <v>10</v>
      </c>
      <c r="E60" s="27"/>
      <c r="F60" s="28"/>
      <c r="G60" s="28"/>
    </row>
    <row r="61" s="24" customFormat="true" ht="15" hidden="false" customHeight="false" outlineLevel="0" collapsed="false">
      <c r="A61" s="13"/>
      <c r="B61" s="20" t="s">
        <v>69</v>
      </c>
      <c r="C61" s="21" t="n">
        <v>30131.1</v>
      </c>
      <c r="D61" s="22" t="s">
        <v>10</v>
      </c>
      <c r="E61" s="27"/>
      <c r="F61" s="28"/>
      <c r="G61" s="28"/>
    </row>
    <row r="62" s="24" customFormat="true" ht="15" hidden="false" customHeight="false" outlineLevel="0" collapsed="false">
      <c r="A62" s="13"/>
      <c r="B62" s="20" t="s">
        <v>70</v>
      </c>
      <c r="C62" s="21" t="n">
        <v>837726.23</v>
      </c>
      <c r="D62" s="22" t="s">
        <v>10</v>
      </c>
      <c r="E62" s="27"/>
      <c r="F62" s="28"/>
      <c r="G62" s="28"/>
    </row>
    <row r="63" s="24" customFormat="true" ht="15" hidden="false" customHeight="false" outlineLevel="0" collapsed="false">
      <c r="A63" s="13"/>
      <c r="B63" s="40" t="s">
        <v>71</v>
      </c>
      <c r="C63" s="41" t="n">
        <v>280750.74</v>
      </c>
      <c r="D63" s="22" t="s">
        <v>10</v>
      </c>
      <c r="E63" s="27"/>
      <c r="F63" s="28"/>
      <c r="G63" s="28"/>
    </row>
    <row r="66" s="7" customFormat="true" ht="17.4" hidden="false" customHeight="false" outlineLevel="0" collapsed="false">
      <c r="A66" s="6" t="s">
        <v>72</v>
      </c>
      <c r="B66" s="6"/>
      <c r="C66" s="6"/>
      <c r="D66" s="6"/>
      <c r="E66" s="6"/>
      <c r="F66" s="6"/>
      <c r="G66" s="6"/>
    </row>
    <row r="67" customFormat="false" ht="10.2" hidden="false" customHeight="true" outlineLevel="0" collapsed="false">
      <c r="A67" s="8"/>
      <c r="B67" s="9" t="s">
        <v>2</v>
      </c>
      <c r="C67" s="10"/>
      <c r="D67" s="8" t="s">
        <v>3</v>
      </c>
      <c r="E67" s="11" t="s">
        <v>4</v>
      </c>
      <c r="F67" s="8" t="s">
        <v>5</v>
      </c>
      <c r="G67" s="8"/>
    </row>
    <row r="68" customFormat="false" ht="19.2" hidden="false" customHeight="true" outlineLevel="0" collapsed="false">
      <c r="A68" s="8"/>
      <c r="B68" s="9"/>
      <c r="C68" s="12"/>
      <c r="D68" s="8"/>
      <c r="E68" s="11"/>
      <c r="F68" s="8" t="s">
        <v>7</v>
      </c>
      <c r="G68" s="8" t="s">
        <v>8</v>
      </c>
    </row>
    <row r="69" s="44" customFormat="true" ht="28.8" hidden="false" customHeight="true" outlineLevel="0" collapsed="false">
      <c r="A69" s="42"/>
      <c r="B69" s="43" t="s">
        <v>73</v>
      </c>
      <c r="C69" s="43"/>
      <c r="D69" s="43"/>
      <c r="E69" s="43"/>
      <c r="F69" s="43"/>
      <c r="G69" s="43"/>
    </row>
    <row r="72" s="7" customFormat="true" ht="17.4" hidden="false" customHeight="false" outlineLevel="0" collapsed="false">
      <c r="A72" s="6" t="s">
        <v>74</v>
      </c>
      <c r="B72" s="6"/>
      <c r="C72" s="6"/>
      <c r="D72" s="6"/>
      <c r="E72" s="6"/>
      <c r="F72" s="6"/>
      <c r="G72" s="6"/>
    </row>
    <row r="73" customFormat="false" ht="10.2" hidden="false" customHeight="true" outlineLevel="0" collapsed="false">
      <c r="A73" s="8"/>
      <c r="B73" s="9" t="s">
        <v>2</v>
      </c>
      <c r="C73" s="10"/>
      <c r="D73" s="8" t="s">
        <v>3</v>
      </c>
      <c r="E73" s="11" t="s">
        <v>4</v>
      </c>
      <c r="F73" s="8" t="s">
        <v>5</v>
      </c>
      <c r="G73" s="8"/>
    </row>
    <row r="74" customFormat="false" ht="25.2" hidden="false" customHeight="true" outlineLevel="0" collapsed="false">
      <c r="A74" s="8"/>
      <c r="B74" s="9"/>
      <c r="C74" s="12"/>
      <c r="D74" s="8"/>
      <c r="E74" s="11"/>
      <c r="F74" s="8" t="s">
        <v>7</v>
      </c>
      <c r="G74" s="8" t="s">
        <v>8</v>
      </c>
    </row>
    <row r="75" s="46" customFormat="true" ht="29.4" hidden="false" customHeight="true" outlineLevel="0" collapsed="false">
      <c r="A75" s="45"/>
      <c r="B75" s="43" t="s">
        <v>73</v>
      </c>
      <c r="C75" s="43"/>
      <c r="D75" s="43"/>
      <c r="E75" s="43"/>
      <c r="F75" s="43"/>
      <c r="G75" s="43"/>
    </row>
    <row r="78" s="7" customFormat="true" ht="22.2" hidden="false" customHeight="true" outlineLevel="0" collapsed="false">
      <c r="A78" s="6" t="s">
        <v>75</v>
      </c>
      <c r="B78" s="6"/>
      <c r="C78" s="6"/>
      <c r="D78" s="6"/>
      <c r="E78" s="6"/>
      <c r="F78" s="6"/>
      <c r="G78" s="6"/>
    </row>
    <row r="79" customFormat="false" ht="10.2" hidden="false" customHeight="true" outlineLevel="0" collapsed="false">
      <c r="A79" s="8"/>
      <c r="B79" s="9" t="s">
        <v>2</v>
      </c>
      <c r="C79" s="10"/>
      <c r="D79" s="8" t="s">
        <v>3</v>
      </c>
      <c r="E79" s="11" t="s">
        <v>4</v>
      </c>
      <c r="F79" s="8" t="s">
        <v>5</v>
      </c>
      <c r="G79" s="8"/>
    </row>
    <row r="80" customFormat="false" ht="25.2" hidden="false" customHeight="true" outlineLevel="0" collapsed="false">
      <c r="A80" s="8"/>
      <c r="B80" s="9"/>
      <c r="C80" s="12"/>
      <c r="D80" s="8"/>
      <c r="E80" s="11"/>
      <c r="F80" s="8" t="s">
        <v>7</v>
      </c>
      <c r="G80" s="8" t="s">
        <v>8</v>
      </c>
    </row>
    <row r="81" customFormat="false" ht="25.2" hidden="false" customHeight="true" outlineLevel="0" collapsed="false">
      <c r="A81" s="47" t="n">
        <v>1</v>
      </c>
      <c r="B81" s="48" t="s">
        <v>76</v>
      </c>
      <c r="C81" s="49" t="n">
        <v>301736</v>
      </c>
      <c r="D81" s="47" t="s">
        <v>10</v>
      </c>
      <c r="E81" s="50"/>
      <c r="F81" s="51"/>
      <c r="G81" s="51"/>
    </row>
    <row r="82" customFormat="false" ht="25.2" hidden="false" customHeight="true" outlineLevel="0" collapsed="false">
      <c r="A82" s="47" t="n">
        <v>2</v>
      </c>
      <c r="B82" s="48" t="s">
        <v>77</v>
      </c>
      <c r="C82" s="49" t="n">
        <v>916347</v>
      </c>
      <c r="D82" s="47" t="s">
        <v>10</v>
      </c>
      <c r="E82" s="17" t="n">
        <v>1980</v>
      </c>
      <c r="F82" s="16" t="s">
        <v>78</v>
      </c>
      <c r="G82" s="16" t="s">
        <v>79</v>
      </c>
      <c r="H82" s="18" t="n">
        <f aca="false">SUM(C81:C83)</f>
        <v>2124591.3</v>
      </c>
    </row>
    <row r="83" customFormat="false" ht="22.8" hidden="false" customHeight="true" outlineLevel="0" collapsed="false">
      <c r="A83" s="13" t="n">
        <v>3</v>
      </c>
      <c r="B83" s="14" t="s">
        <v>80</v>
      </c>
      <c r="C83" s="15" t="n">
        <v>906508.3</v>
      </c>
      <c r="D83" s="16" t="s">
        <v>10</v>
      </c>
      <c r="E83" s="17" t="n">
        <v>1980</v>
      </c>
      <c r="F83" s="16" t="s">
        <v>78</v>
      </c>
      <c r="G83" s="16" t="s">
        <v>79</v>
      </c>
    </row>
    <row r="84" customFormat="false" ht="15" hidden="false" customHeight="false" outlineLevel="0" collapsed="false">
      <c r="A84" s="52"/>
      <c r="B84" s="53"/>
      <c r="C84" s="54"/>
      <c r="D84" s="55"/>
      <c r="E84" s="56"/>
      <c r="F84" s="57"/>
      <c r="G84" s="57"/>
    </row>
    <row r="85" customFormat="false" ht="15" hidden="false" customHeight="false" outlineLevel="0" collapsed="false">
      <c r="A85" s="52"/>
      <c r="B85" s="53"/>
      <c r="C85" s="54"/>
      <c r="D85" s="55"/>
      <c r="E85" s="56"/>
      <c r="F85" s="57"/>
      <c r="G85" s="57"/>
    </row>
    <row r="86" customFormat="false" ht="17.4" hidden="false" customHeight="false" outlineLevel="0" collapsed="false">
      <c r="A86" s="6" t="s">
        <v>81</v>
      </c>
      <c r="B86" s="6"/>
      <c r="C86" s="6"/>
      <c r="D86" s="6"/>
      <c r="E86" s="6"/>
      <c r="F86" s="6"/>
      <c r="G86" s="6"/>
    </row>
    <row r="87" customFormat="false" ht="13.8" hidden="false" customHeight="true" outlineLevel="0" collapsed="false">
      <c r="A87" s="8"/>
      <c r="B87" s="9" t="s">
        <v>2</v>
      </c>
      <c r="C87" s="10"/>
      <c r="D87" s="8" t="s">
        <v>3</v>
      </c>
      <c r="E87" s="11" t="s">
        <v>4</v>
      </c>
      <c r="F87" s="8" t="s">
        <v>5</v>
      </c>
      <c r="G87" s="8"/>
    </row>
    <row r="88" customFormat="false" ht="13.8" hidden="false" customHeight="false" outlineLevel="0" collapsed="false">
      <c r="A88" s="8"/>
      <c r="B88" s="9"/>
      <c r="C88" s="12"/>
      <c r="D88" s="8"/>
      <c r="E88" s="11"/>
      <c r="F88" s="8" t="s">
        <v>7</v>
      </c>
      <c r="G88" s="8" t="s">
        <v>8</v>
      </c>
    </row>
    <row r="89" customFormat="false" ht="13.8" hidden="false" customHeight="false" outlineLevel="0" collapsed="false">
      <c r="A89" s="13" t="n">
        <v>1</v>
      </c>
      <c r="B89" s="14" t="s">
        <v>82</v>
      </c>
      <c r="C89" s="15" t="n">
        <v>677938</v>
      </c>
      <c r="D89" s="16" t="s">
        <v>10</v>
      </c>
      <c r="E89" s="17" t="n">
        <v>1985</v>
      </c>
      <c r="F89" s="16" t="s">
        <v>83</v>
      </c>
      <c r="G89" s="16" t="s">
        <v>84</v>
      </c>
    </row>
    <row r="90" customFormat="false" ht="13.8" hidden="false" customHeight="false" outlineLevel="0" collapsed="false">
      <c r="A90" s="13" t="n">
        <v>2</v>
      </c>
      <c r="B90" s="14" t="s">
        <v>85</v>
      </c>
      <c r="C90" s="15" t="n">
        <v>778000</v>
      </c>
      <c r="D90" s="16" t="s">
        <v>10</v>
      </c>
      <c r="E90" s="17" t="n">
        <v>2018</v>
      </c>
      <c r="F90" s="16" t="s">
        <v>83</v>
      </c>
      <c r="G90" s="16" t="s">
        <v>84</v>
      </c>
      <c r="H90" s="18" t="n">
        <f aca="false">SUM(C89:C90)</f>
        <v>1455938</v>
      </c>
    </row>
    <row r="91" customFormat="false" ht="27.6" hidden="false" customHeight="false" outlineLevel="0" collapsed="false">
      <c r="A91" s="13" t="n">
        <v>3</v>
      </c>
      <c r="B91" s="40" t="s">
        <v>86</v>
      </c>
      <c r="C91" s="41" t="n">
        <v>2122.99</v>
      </c>
      <c r="D91" s="16" t="s">
        <v>10</v>
      </c>
      <c r="E91" s="17"/>
      <c r="F91" s="16"/>
      <c r="G91" s="16"/>
    </row>
    <row r="92" customFormat="false" ht="15" hidden="false" customHeight="false" outlineLevel="0" collapsed="false">
      <c r="A92" s="52"/>
      <c r="B92" s="53"/>
      <c r="C92" s="54"/>
      <c r="D92" s="55"/>
      <c r="E92" s="56"/>
      <c r="F92" s="57"/>
      <c r="G92" s="57"/>
    </row>
    <row r="93" customFormat="false" ht="10.8" hidden="false" customHeight="true" outlineLevel="0" collapsed="false"/>
    <row r="94" customFormat="false" ht="22.2" hidden="false" customHeight="true" outlineLevel="0" collapsed="false">
      <c r="A94" s="6" t="s">
        <v>87</v>
      </c>
      <c r="B94" s="6"/>
      <c r="C94" s="6"/>
      <c r="D94" s="6"/>
      <c r="E94" s="6"/>
      <c r="F94" s="6"/>
      <c r="G94" s="6"/>
    </row>
    <row r="95" customFormat="false" ht="10.8" hidden="false" customHeight="true" outlineLevel="0" collapsed="false">
      <c r="A95" s="8"/>
      <c r="B95" s="9" t="s">
        <v>2</v>
      </c>
      <c r="C95" s="10"/>
      <c r="D95" s="8" t="s">
        <v>3</v>
      </c>
      <c r="E95" s="11" t="s">
        <v>4</v>
      </c>
      <c r="F95" s="8" t="s">
        <v>5</v>
      </c>
      <c r="G95" s="8"/>
    </row>
    <row r="96" customFormat="false" ht="20.4" hidden="false" customHeight="true" outlineLevel="0" collapsed="false">
      <c r="A96" s="8"/>
      <c r="B96" s="9"/>
      <c r="C96" s="12"/>
      <c r="D96" s="8"/>
      <c r="E96" s="11"/>
      <c r="F96" s="8" t="s">
        <v>7</v>
      </c>
      <c r="G96" s="8" t="s">
        <v>8</v>
      </c>
    </row>
    <row r="97" customFormat="false" ht="16.2" hidden="false" customHeight="true" outlineLevel="0" collapsed="false">
      <c r="A97" s="13" t="n">
        <v>1</v>
      </c>
      <c r="B97" s="14" t="s">
        <v>82</v>
      </c>
      <c r="C97" s="15" t="n">
        <v>576422.38</v>
      </c>
      <c r="D97" s="16" t="s">
        <v>10</v>
      </c>
      <c r="E97" s="17" t="n">
        <v>1984</v>
      </c>
      <c r="F97" s="16" t="s">
        <v>88</v>
      </c>
      <c r="G97" s="16" t="s">
        <v>79</v>
      </c>
      <c r="H97" s="18" t="n">
        <f aca="false">SUM(C97)</f>
        <v>576422.38</v>
      </c>
    </row>
    <row r="98" customFormat="false" ht="15" hidden="false" customHeight="true" outlineLevel="0" collapsed="false">
      <c r="A98" s="13" t="n">
        <v>2</v>
      </c>
      <c r="B98" s="40" t="s">
        <v>89</v>
      </c>
      <c r="C98" s="41" t="n">
        <v>25000</v>
      </c>
      <c r="D98" s="16" t="s">
        <v>10</v>
      </c>
      <c r="E98" s="17"/>
      <c r="F98" s="16"/>
      <c r="G98" s="16"/>
    </row>
    <row r="99" customFormat="false" ht="10.8" hidden="false" customHeight="true" outlineLevel="0" collapsed="false">
      <c r="A99" s="52"/>
      <c r="B99" s="53"/>
      <c r="C99" s="54"/>
      <c r="D99" s="55"/>
      <c r="E99" s="56"/>
      <c r="F99" s="57"/>
      <c r="G99" s="57"/>
    </row>
    <row r="100" customFormat="false" ht="10.8" hidden="false" customHeight="true" outlineLevel="0" collapsed="false"/>
    <row r="101" customFormat="false" ht="22.2" hidden="false" customHeight="true" outlineLevel="0" collapsed="false">
      <c r="A101" s="6" t="s">
        <v>90</v>
      </c>
      <c r="B101" s="6"/>
      <c r="C101" s="6"/>
      <c r="D101" s="6"/>
      <c r="E101" s="6"/>
      <c r="F101" s="6"/>
      <c r="G101" s="6"/>
    </row>
    <row r="102" customFormat="false" ht="10.8" hidden="false" customHeight="true" outlineLevel="0" collapsed="false">
      <c r="A102" s="8"/>
      <c r="B102" s="9" t="s">
        <v>2</v>
      </c>
      <c r="C102" s="10"/>
      <c r="D102" s="8" t="s">
        <v>3</v>
      </c>
      <c r="E102" s="11" t="s">
        <v>4</v>
      </c>
      <c r="F102" s="8" t="s">
        <v>5</v>
      </c>
      <c r="G102" s="8"/>
    </row>
    <row r="103" customFormat="false" ht="17.4" hidden="false" customHeight="true" outlineLevel="0" collapsed="false">
      <c r="A103" s="8"/>
      <c r="B103" s="9"/>
      <c r="C103" s="12"/>
      <c r="D103" s="8"/>
      <c r="E103" s="11"/>
      <c r="F103" s="8" t="s">
        <v>7</v>
      </c>
      <c r="G103" s="8" t="s">
        <v>8</v>
      </c>
    </row>
    <row r="104" customFormat="false" ht="18" hidden="false" customHeight="true" outlineLevel="0" collapsed="false">
      <c r="A104" s="13" t="n">
        <v>1</v>
      </c>
      <c r="B104" s="14" t="s">
        <v>91</v>
      </c>
      <c r="C104" s="15" t="n">
        <v>625036.97</v>
      </c>
      <c r="D104" s="16" t="s">
        <v>10</v>
      </c>
      <c r="E104" s="17" t="n">
        <v>1960</v>
      </c>
      <c r="F104" s="16" t="s">
        <v>16</v>
      </c>
      <c r="G104" s="16" t="s">
        <v>12</v>
      </c>
      <c r="H104" s="18" t="n">
        <f aca="false">SUM(C104:C105)</f>
        <v>1081622.97</v>
      </c>
    </row>
    <row r="105" customFormat="false" ht="18" hidden="false" customHeight="true" outlineLevel="0" collapsed="false">
      <c r="A105" s="13" t="n">
        <v>2</v>
      </c>
      <c r="B105" s="14" t="s">
        <v>92</v>
      </c>
      <c r="C105" s="15" t="n">
        <v>456586</v>
      </c>
      <c r="D105" s="16" t="s">
        <v>10</v>
      </c>
      <c r="E105" s="17" t="s">
        <v>93</v>
      </c>
      <c r="F105" s="16" t="s">
        <v>16</v>
      </c>
      <c r="G105" s="16" t="s">
        <v>14</v>
      </c>
      <c r="H105" s="18"/>
    </row>
    <row r="106" customFormat="false" ht="10.8" hidden="false" customHeight="true" outlineLevel="0" collapsed="false"/>
    <row r="107" customFormat="false" ht="10.8" hidden="false" customHeight="true" outlineLevel="0" collapsed="false"/>
    <row r="108" customFormat="false" ht="25.2" hidden="false" customHeight="true" outlineLevel="0" collapsed="false">
      <c r="A108" s="6" t="s">
        <v>94</v>
      </c>
      <c r="B108" s="6"/>
      <c r="C108" s="6"/>
      <c r="D108" s="6"/>
      <c r="E108" s="6"/>
      <c r="F108" s="6"/>
      <c r="G108" s="6"/>
    </row>
    <row r="109" customFormat="false" ht="10.8" hidden="false" customHeight="true" outlineLevel="0" collapsed="false">
      <c r="A109" s="8"/>
      <c r="B109" s="9" t="s">
        <v>2</v>
      </c>
      <c r="C109" s="10"/>
      <c r="D109" s="8" t="s">
        <v>3</v>
      </c>
      <c r="E109" s="11" t="s">
        <v>4</v>
      </c>
      <c r="F109" s="8" t="s">
        <v>5</v>
      </c>
      <c r="G109" s="8"/>
    </row>
    <row r="110" customFormat="false" ht="18.6" hidden="false" customHeight="true" outlineLevel="0" collapsed="false">
      <c r="A110" s="8"/>
      <c r="B110" s="9"/>
      <c r="C110" s="12"/>
      <c r="D110" s="8"/>
      <c r="E110" s="11"/>
      <c r="F110" s="8" t="s">
        <v>7</v>
      </c>
      <c r="G110" s="8" t="s">
        <v>8</v>
      </c>
    </row>
    <row r="111" customFormat="false" ht="34.2" hidden="false" customHeight="true" outlineLevel="0" collapsed="false">
      <c r="A111" s="13" t="n">
        <v>1</v>
      </c>
      <c r="B111" s="14" t="s">
        <v>95</v>
      </c>
      <c r="C111" s="15" t="n">
        <v>668576.65</v>
      </c>
      <c r="D111" s="16" t="s">
        <v>10</v>
      </c>
      <c r="E111" s="17" t="n">
        <v>1960</v>
      </c>
      <c r="F111" s="16" t="s">
        <v>78</v>
      </c>
      <c r="G111" s="16" t="s">
        <v>14</v>
      </c>
      <c r="H111" s="18" t="n">
        <f aca="false">SUM(C111:C114)</f>
        <v>1276189.65</v>
      </c>
    </row>
    <row r="112" customFormat="false" ht="16.8" hidden="false" customHeight="true" outlineLevel="0" collapsed="false">
      <c r="A112" s="13" t="n">
        <v>2</v>
      </c>
      <c r="B112" s="14" t="s">
        <v>92</v>
      </c>
      <c r="C112" s="15" t="n">
        <v>603213</v>
      </c>
      <c r="D112" s="16" t="s">
        <v>10</v>
      </c>
      <c r="E112" s="17" t="n">
        <v>1990</v>
      </c>
      <c r="F112" s="16" t="s">
        <v>96</v>
      </c>
      <c r="G112" s="16" t="s">
        <v>14</v>
      </c>
    </row>
    <row r="113" customFormat="false" ht="16.8" hidden="false" customHeight="true" outlineLevel="0" collapsed="false">
      <c r="A113" s="13" t="n">
        <v>3</v>
      </c>
      <c r="B113" s="14" t="s">
        <v>97</v>
      </c>
      <c r="C113" s="15" t="n">
        <v>1000</v>
      </c>
      <c r="D113" s="16" t="s">
        <v>56</v>
      </c>
      <c r="E113" s="17"/>
      <c r="F113" s="16"/>
      <c r="G113" s="16"/>
    </row>
    <row r="114" customFormat="false" ht="16.8" hidden="false" customHeight="true" outlineLevel="0" collapsed="false">
      <c r="A114" s="13" t="n">
        <v>4</v>
      </c>
      <c r="B114" s="14" t="s">
        <v>98</v>
      </c>
      <c r="C114" s="15" t="n">
        <v>3400</v>
      </c>
      <c r="D114" s="16" t="s">
        <v>56</v>
      </c>
      <c r="E114" s="17"/>
      <c r="F114" s="19"/>
      <c r="G114" s="19"/>
    </row>
    <row r="116" customFormat="false" ht="20.4" hidden="false" customHeight="true" outlineLevel="0" collapsed="false">
      <c r="A116" s="58"/>
      <c r="B116" s="58"/>
      <c r="C116" s="59"/>
      <c r="D116" s="60"/>
      <c r="E116" s="58"/>
      <c r="F116" s="58"/>
    </row>
    <row r="117" customFormat="false" ht="13.8" hidden="false" customHeight="false" outlineLevel="0" collapsed="false">
      <c r="A117" s="5"/>
      <c r="B117" s="5"/>
      <c r="C117" s="61"/>
      <c r="D117" s="62"/>
      <c r="F117" s="63"/>
    </row>
    <row r="118" customFormat="false" ht="14.4" hidden="false" customHeight="true" outlineLevel="0" collapsed="false">
      <c r="A118" s="64" t="s">
        <v>99</v>
      </c>
      <c r="B118" s="64"/>
      <c r="C118" s="64"/>
      <c r="D118" s="62"/>
      <c r="F118" s="63"/>
    </row>
    <row r="119" customFormat="false" ht="13.8" hidden="false" customHeight="false" outlineLevel="0" collapsed="false">
      <c r="A119" s="65" t="s">
        <v>100</v>
      </c>
      <c r="B119" s="66" t="s">
        <v>101</v>
      </c>
      <c r="C119" s="67"/>
      <c r="D119" s="62"/>
      <c r="F119" s="63"/>
    </row>
    <row r="120" customFormat="false" ht="19.2" hidden="false" customHeight="true" outlineLevel="0" collapsed="false">
      <c r="A120" s="68" t="n">
        <v>1</v>
      </c>
      <c r="B120" s="68" t="s">
        <v>102</v>
      </c>
      <c r="C120" s="69" t="n">
        <f aca="false">H12+H82+H90+H97+H104+H111</f>
        <v>15658300.69</v>
      </c>
      <c r="D120" s="70"/>
      <c r="E120" s="71"/>
      <c r="F120" s="63"/>
    </row>
    <row r="121" customFormat="false" ht="19.2" hidden="false" customHeight="true" outlineLevel="0" collapsed="false">
      <c r="A121" s="68" t="n">
        <v>2</v>
      </c>
      <c r="B121" s="72" t="s">
        <v>71</v>
      </c>
      <c r="C121" s="73" t="n">
        <f aca="false">C63+C91+C98</f>
        <v>307873.73</v>
      </c>
      <c r="D121" s="70"/>
      <c r="E121" s="71"/>
      <c r="F121" s="63"/>
    </row>
    <row r="122" customFormat="false" ht="13.8" hidden="false" customHeight="false" outlineLevel="0" collapsed="false">
      <c r="A122" s="5"/>
      <c r="B122" s="5"/>
      <c r="C122" s="61" t="n">
        <f aca="false">C120+C121</f>
        <v>15966174.42</v>
      </c>
      <c r="D122" s="62"/>
      <c r="F122" s="63"/>
    </row>
    <row r="123" customFormat="false" ht="13.8" hidden="false" customHeight="false" outlineLevel="0" collapsed="false">
      <c r="A123" s="5"/>
      <c r="B123" s="5"/>
      <c r="C123" s="61"/>
      <c r="D123" s="62"/>
      <c r="F123" s="63"/>
    </row>
    <row r="124" customFormat="false" ht="13.8" hidden="false" customHeight="false" outlineLevel="0" collapsed="false">
      <c r="A124" s="5"/>
      <c r="B124" s="5"/>
      <c r="C124" s="61"/>
      <c r="D124" s="62"/>
      <c r="F124" s="63"/>
    </row>
  </sheetData>
  <mergeCells count="51">
    <mergeCell ref="A1:G1"/>
    <mergeCell ref="A2:A3"/>
    <mergeCell ref="B2:B3"/>
    <mergeCell ref="D2:D3"/>
    <mergeCell ref="E2:E3"/>
    <mergeCell ref="F2:G2"/>
    <mergeCell ref="A66:G66"/>
    <mergeCell ref="A67:A68"/>
    <mergeCell ref="B67:B68"/>
    <mergeCell ref="D67:D68"/>
    <mergeCell ref="E67:E68"/>
    <mergeCell ref="F67:G67"/>
    <mergeCell ref="B69:G69"/>
    <mergeCell ref="A72:G72"/>
    <mergeCell ref="A73:A74"/>
    <mergeCell ref="B73:B74"/>
    <mergeCell ref="D73:D74"/>
    <mergeCell ref="E73:E74"/>
    <mergeCell ref="F73:G73"/>
    <mergeCell ref="B75:G75"/>
    <mergeCell ref="A78:G78"/>
    <mergeCell ref="A79:A80"/>
    <mergeCell ref="B79:B80"/>
    <mergeCell ref="D79:D80"/>
    <mergeCell ref="E79:E80"/>
    <mergeCell ref="F79:G79"/>
    <mergeCell ref="A86:G86"/>
    <mergeCell ref="A87:A88"/>
    <mergeCell ref="B87:B88"/>
    <mergeCell ref="D87:D88"/>
    <mergeCell ref="E87:E88"/>
    <mergeCell ref="F87:G87"/>
    <mergeCell ref="A94:G94"/>
    <mergeCell ref="A95:A96"/>
    <mergeCell ref="B95:B96"/>
    <mergeCell ref="D95:D96"/>
    <mergeCell ref="E95:E96"/>
    <mergeCell ref="F95:G95"/>
    <mergeCell ref="A101:G101"/>
    <mergeCell ref="A102:A103"/>
    <mergeCell ref="B102:B103"/>
    <mergeCell ref="D102:D103"/>
    <mergeCell ref="E102:E103"/>
    <mergeCell ref="F102:G102"/>
    <mergeCell ref="A108:G108"/>
    <mergeCell ref="A109:A110"/>
    <mergeCell ref="B109:B110"/>
    <mergeCell ref="D109:D110"/>
    <mergeCell ref="E109:E110"/>
    <mergeCell ref="F109:G109"/>
    <mergeCell ref="A118:C11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0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G57" activeCellId="0" sqref="G57"/>
    </sheetView>
  </sheetViews>
  <sheetFormatPr defaultRowHeight="13.8" zeroHeight="false" outlineLevelRow="0" outlineLevelCol="0"/>
  <cols>
    <col collapsed="false" customWidth="true" hidden="false" outlineLevel="0" max="1" min="1" style="1" width="3.89"/>
    <col collapsed="false" customWidth="true" hidden="false" outlineLevel="0" max="2" min="2" style="1" width="58.11"/>
    <col collapsed="false" customWidth="true" hidden="false" outlineLevel="0" max="3" min="3" style="18" width="31.01"/>
    <col collapsed="false" customWidth="true" hidden="false" outlineLevel="0" max="1025" min="4" style="1" width="8.89"/>
  </cols>
  <sheetData>
    <row r="1" customFormat="false" ht="14.4" hidden="false" customHeight="false" outlineLevel="0" collapsed="false"/>
    <row r="2" customFormat="false" ht="14.4" hidden="false" customHeight="true" outlineLevel="0" collapsed="false">
      <c r="A2" s="74" t="s">
        <v>103</v>
      </c>
      <c r="B2" s="74"/>
      <c r="C2" s="74"/>
    </row>
    <row r="3" customFormat="false" ht="14.4" hidden="false" customHeight="false" outlineLevel="0" collapsed="false">
      <c r="A3" s="75" t="s">
        <v>104</v>
      </c>
      <c r="B3" s="76" t="s">
        <v>2</v>
      </c>
      <c r="C3" s="77" t="s">
        <v>6</v>
      </c>
    </row>
    <row r="4" customFormat="false" ht="13.8" hidden="false" customHeight="false" outlineLevel="0" collapsed="false">
      <c r="A4" s="78" t="n">
        <v>1</v>
      </c>
      <c r="B4" s="79" t="s">
        <v>105</v>
      </c>
      <c r="C4" s="80" t="n">
        <v>110100</v>
      </c>
    </row>
    <row r="5" customFormat="false" ht="13.8" hidden="false" customHeight="false" outlineLevel="0" collapsed="false">
      <c r="A5" s="81" t="n">
        <v>2</v>
      </c>
      <c r="B5" s="82" t="s">
        <v>106</v>
      </c>
      <c r="C5" s="83" t="n">
        <v>19800</v>
      </c>
    </row>
    <row r="6" customFormat="false" ht="13.8" hidden="false" customHeight="false" outlineLevel="0" collapsed="false">
      <c r="A6" s="78" t="n">
        <v>3</v>
      </c>
      <c r="B6" s="84" t="s">
        <v>107</v>
      </c>
      <c r="C6" s="85" t="n">
        <v>135853.5</v>
      </c>
    </row>
    <row r="8" customFormat="false" ht="14.4" hidden="false" customHeight="false" outlineLevel="0" collapsed="false"/>
    <row r="9" customFormat="false" ht="14.4" hidden="false" customHeight="true" outlineLevel="0" collapsed="false">
      <c r="A9" s="74" t="s">
        <v>108</v>
      </c>
      <c r="B9" s="74"/>
      <c r="C9" s="74"/>
    </row>
    <row r="10" customFormat="false" ht="14.4" hidden="false" customHeight="false" outlineLevel="0" collapsed="false">
      <c r="A10" s="75" t="s">
        <v>104</v>
      </c>
      <c r="B10" s="76" t="s">
        <v>2</v>
      </c>
      <c r="C10" s="77" t="s">
        <v>6</v>
      </c>
    </row>
    <row r="11" customFormat="false" ht="13.8" hidden="false" customHeight="false" outlineLevel="0" collapsed="false">
      <c r="A11" s="78" t="n">
        <v>1</v>
      </c>
      <c r="B11" s="79" t="s">
        <v>105</v>
      </c>
      <c r="C11" s="80" t="n">
        <v>7000</v>
      </c>
    </row>
    <row r="12" customFormat="false" ht="13.8" hidden="false" customHeight="false" outlineLevel="0" collapsed="false">
      <c r="A12" s="78" t="n">
        <v>2</v>
      </c>
      <c r="B12" s="86" t="s">
        <v>109</v>
      </c>
      <c r="C12" s="87" t="n">
        <v>16174</v>
      </c>
    </row>
    <row r="13" customFormat="false" ht="13.8" hidden="false" customHeight="false" outlineLevel="0" collapsed="false">
      <c r="A13" s="81" t="n">
        <v>3</v>
      </c>
      <c r="B13" s="82" t="s">
        <v>106</v>
      </c>
      <c r="C13" s="83" t="n">
        <v>15000</v>
      </c>
    </row>
    <row r="15" customFormat="false" ht="14.4" hidden="false" customHeight="false" outlineLevel="0" collapsed="false"/>
    <row r="16" customFormat="false" ht="14.4" hidden="false" customHeight="true" outlineLevel="0" collapsed="false">
      <c r="A16" s="74" t="s">
        <v>110</v>
      </c>
      <c r="B16" s="74"/>
      <c r="C16" s="74"/>
    </row>
    <row r="17" customFormat="false" ht="14.4" hidden="false" customHeight="false" outlineLevel="0" collapsed="false">
      <c r="A17" s="75" t="s">
        <v>104</v>
      </c>
      <c r="B17" s="76" t="s">
        <v>2</v>
      </c>
      <c r="C17" s="77" t="s">
        <v>6</v>
      </c>
    </row>
    <row r="18" customFormat="false" ht="13.8" hidden="false" customHeight="false" outlineLevel="0" collapsed="false">
      <c r="A18" s="78" t="n">
        <v>1</v>
      </c>
      <c r="B18" s="79" t="s">
        <v>105</v>
      </c>
      <c r="C18" s="80" t="n">
        <v>29960.3</v>
      </c>
    </row>
    <row r="19" customFormat="false" ht="13.8" hidden="false" customHeight="false" outlineLevel="0" collapsed="false">
      <c r="A19" s="81" t="n">
        <v>2</v>
      </c>
      <c r="B19" s="82" t="s">
        <v>106</v>
      </c>
      <c r="C19" s="83" t="n">
        <v>1469.28</v>
      </c>
    </row>
    <row r="21" customFormat="false" ht="14.4" hidden="false" customHeight="false" outlineLevel="0" collapsed="false"/>
    <row r="22" customFormat="false" ht="14.4" hidden="false" customHeight="true" outlineLevel="0" collapsed="false">
      <c r="A22" s="74" t="s">
        <v>75</v>
      </c>
      <c r="B22" s="74"/>
      <c r="C22" s="74"/>
    </row>
    <row r="23" customFormat="false" ht="14.4" hidden="false" customHeight="false" outlineLevel="0" collapsed="false">
      <c r="A23" s="75" t="s">
        <v>104</v>
      </c>
      <c r="B23" s="76" t="s">
        <v>2</v>
      </c>
      <c r="C23" s="77" t="s">
        <v>6</v>
      </c>
    </row>
    <row r="24" customFormat="false" ht="13.8" hidden="false" customHeight="false" outlineLevel="0" collapsed="false">
      <c r="A24" s="78" t="n">
        <v>1</v>
      </c>
      <c r="B24" s="79" t="s">
        <v>105</v>
      </c>
      <c r="C24" s="80" t="n">
        <v>64255.22</v>
      </c>
    </row>
    <row r="25" customFormat="false" ht="13.8" hidden="false" customHeight="false" outlineLevel="0" collapsed="false">
      <c r="A25" s="78" t="n">
        <v>2</v>
      </c>
      <c r="B25" s="79" t="s">
        <v>111</v>
      </c>
      <c r="C25" s="80" t="n">
        <v>5900</v>
      </c>
    </row>
    <row r="26" customFormat="false" ht="13.8" hidden="false" customHeight="false" outlineLevel="0" collapsed="false">
      <c r="A26" s="81" t="n">
        <v>3</v>
      </c>
      <c r="B26" s="82" t="s">
        <v>106</v>
      </c>
      <c r="C26" s="83" t="n">
        <v>29000</v>
      </c>
    </row>
    <row r="28" customFormat="false" ht="14.4" hidden="false" customHeight="false" outlineLevel="0" collapsed="false"/>
    <row r="29" customFormat="false" ht="14.4" hidden="false" customHeight="true" outlineLevel="0" collapsed="false">
      <c r="A29" s="74" t="s">
        <v>81</v>
      </c>
      <c r="B29" s="74"/>
      <c r="C29" s="74"/>
    </row>
    <row r="30" customFormat="false" ht="14.4" hidden="false" customHeight="false" outlineLevel="0" collapsed="false">
      <c r="A30" s="75" t="s">
        <v>104</v>
      </c>
      <c r="B30" s="76" t="s">
        <v>2</v>
      </c>
      <c r="C30" s="77" t="s">
        <v>6</v>
      </c>
    </row>
    <row r="31" customFormat="false" ht="13.8" hidden="false" customHeight="false" outlineLevel="0" collapsed="false">
      <c r="A31" s="78" t="n">
        <v>1</v>
      </c>
      <c r="B31" s="79" t="s">
        <v>105</v>
      </c>
      <c r="C31" s="80" t="n">
        <v>50973.97</v>
      </c>
    </row>
    <row r="32" customFormat="false" ht="13.8" hidden="false" customHeight="false" outlineLevel="0" collapsed="false">
      <c r="A32" s="81" t="n">
        <v>2</v>
      </c>
      <c r="B32" s="82" t="s">
        <v>106</v>
      </c>
      <c r="C32" s="83" t="n">
        <v>12329.5</v>
      </c>
    </row>
    <row r="33" customFormat="false" ht="13.8" hidden="false" customHeight="false" outlineLevel="0" collapsed="false">
      <c r="A33" s="78" t="n">
        <v>3</v>
      </c>
      <c r="B33" s="88" t="s">
        <v>112</v>
      </c>
      <c r="C33" s="89" t="n">
        <v>1952.99</v>
      </c>
    </row>
    <row r="35" customFormat="false" ht="14.4" hidden="false" customHeight="false" outlineLevel="0" collapsed="false"/>
    <row r="36" customFormat="false" ht="14.4" hidden="false" customHeight="true" outlineLevel="0" collapsed="false">
      <c r="A36" s="74" t="s">
        <v>113</v>
      </c>
      <c r="B36" s="74"/>
      <c r="C36" s="74"/>
    </row>
    <row r="37" customFormat="false" ht="14.4" hidden="false" customHeight="false" outlineLevel="0" collapsed="false">
      <c r="A37" s="75" t="s">
        <v>104</v>
      </c>
      <c r="B37" s="76" t="s">
        <v>2</v>
      </c>
      <c r="C37" s="77" t="s">
        <v>6</v>
      </c>
    </row>
    <row r="38" customFormat="false" ht="13.8" hidden="false" customHeight="false" outlineLevel="0" collapsed="false">
      <c r="A38" s="78" t="n">
        <v>1</v>
      </c>
      <c r="B38" s="79" t="s">
        <v>105</v>
      </c>
      <c r="C38" s="80" t="n">
        <v>89390.31</v>
      </c>
    </row>
    <row r="39" customFormat="false" ht="13.8" hidden="false" customHeight="false" outlineLevel="0" collapsed="false">
      <c r="A39" s="78" t="n">
        <v>2</v>
      </c>
      <c r="B39" s="79" t="s">
        <v>111</v>
      </c>
      <c r="C39" s="80" t="n">
        <v>5900</v>
      </c>
    </row>
    <row r="40" customFormat="false" ht="13.8" hidden="false" customHeight="false" outlineLevel="0" collapsed="false">
      <c r="A40" s="81" t="n">
        <v>3</v>
      </c>
      <c r="B40" s="82" t="s">
        <v>106</v>
      </c>
      <c r="C40" s="83" t="n">
        <v>11976</v>
      </c>
    </row>
    <row r="42" customFormat="false" ht="14.4" hidden="false" customHeight="false" outlineLevel="0" collapsed="false"/>
    <row r="43" customFormat="false" ht="14.4" hidden="false" customHeight="true" outlineLevel="0" collapsed="false">
      <c r="A43" s="74" t="s">
        <v>90</v>
      </c>
      <c r="B43" s="74"/>
      <c r="C43" s="74"/>
    </row>
    <row r="44" customFormat="false" ht="14.4" hidden="false" customHeight="false" outlineLevel="0" collapsed="false">
      <c r="A44" s="75" t="s">
        <v>104</v>
      </c>
      <c r="B44" s="76" t="s">
        <v>2</v>
      </c>
      <c r="C44" s="77" t="s">
        <v>6</v>
      </c>
    </row>
    <row r="45" customFormat="false" ht="13.8" hidden="false" customHeight="false" outlineLevel="0" collapsed="false">
      <c r="A45" s="78" t="n">
        <v>1</v>
      </c>
      <c r="B45" s="79" t="s">
        <v>114</v>
      </c>
      <c r="C45" s="80" t="n">
        <v>60017.48</v>
      </c>
    </row>
    <row r="46" customFormat="false" ht="13.8" hidden="false" customHeight="false" outlineLevel="0" collapsed="false">
      <c r="A46" s="81" t="n">
        <v>2</v>
      </c>
      <c r="B46" s="82" t="s">
        <v>115</v>
      </c>
      <c r="C46" s="83" t="n">
        <v>3149</v>
      </c>
    </row>
    <row r="47" customFormat="false" ht="13.8" hidden="false" customHeight="false" outlineLevel="0" collapsed="false">
      <c r="A47" s="90" t="n">
        <v>3</v>
      </c>
      <c r="B47" s="90" t="s">
        <v>116</v>
      </c>
      <c r="C47" s="89" t="n">
        <v>5900</v>
      </c>
    </row>
    <row r="49" customFormat="false" ht="14.4" hidden="false" customHeight="false" outlineLevel="0" collapsed="false"/>
    <row r="50" customFormat="false" ht="14.4" hidden="false" customHeight="true" outlineLevel="0" collapsed="false">
      <c r="A50" s="74" t="s">
        <v>94</v>
      </c>
      <c r="B50" s="74"/>
      <c r="C50" s="74"/>
    </row>
    <row r="51" customFormat="false" ht="14.4" hidden="false" customHeight="false" outlineLevel="0" collapsed="false">
      <c r="A51" s="75" t="s">
        <v>104</v>
      </c>
      <c r="B51" s="76" t="s">
        <v>2</v>
      </c>
      <c r="C51" s="77" t="s">
        <v>6</v>
      </c>
    </row>
    <row r="52" customFormat="false" ht="13.8" hidden="false" customHeight="false" outlineLevel="0" collapsed="false">
      <c r="A52" s="78" t="n">
        <v>1</v>
      </c>
      <c r="B52" s="79" t="s">
        <v>105</v>
      </c>
      <c r="C52" s="80" t="n">
        <v>44618</v>
      </c>
    </row>
    <row r="53" customFormat="false" ht="13.8" hidden="false" customHeight="false" outlineLevel="0" collapsed="false">
      <c r="A53" s="81" t="n">
        <v>2</v>
      </c>
      <c r="B53" s="82" t="s">
        <v>106</v>
      </c>
      <c r="C53" s="83" t="n">
        <v>21654.17</v>
      </c>
    </row>
    <row r="54" customFormat="false" ht="13.8" hidden="false" customHeight="false" outlineLevel="0" collapsed="false">
      <c r="A54" s="91"/>
      <c r="B54" s="91"/>
      <c r="C54" s="92"/>
    </row>
    <row r="55" customFormat="false" ht="13.8" hidden="false" customHeight="false" outlineLevel="0" collapsed="false">
      <c r="A55" s="91"/>
      <c r="B55" s="91"/>
      <c r="C55" s="92"/>
    </row>
    <row r="57" customFormat="false" ht="14.4" hidden="false" customHeight="true" outlineLevel="0" collapsed="false">
      <c r="A57" s="93" t="s">
        <v>99</v>
      </c>
      <c r="B57" s="93"/>
      <c r="C57" s="93"/>
    </row>
    <row r="58" customFormat="false" ht="13.8" hidden="false" customHeight="false" outlineLevel="0" collapsed="false">
      <c r="A58" s="94" t="s">
        <v>100</v>
      </c>
      <c r="B58" s="95" t="s">
        <v>101</v>
      </c>
      <c r="C58" s="96" t="s">
        <v>117</v>
      </c>
    </row>
    <row r="59" customFormat="false" ht="13.8" hidden="false" customHeight="false" outlineLevel="0" collapsed="false">
      <c r="A59" s="68" t="n">
        <v>1</v>
      </c>
      <c r="B59" s="68" t="s">
        <v>105</v>
      </c>
      <c r="C59" s="69" t="n">
        <f aca="false">C4+C11+C18+C24+C25+C31+C33+C38+C39+C45+C47+C52</f>
        <v>475968.27</v>
      </c>
    </row>
    <row r="60" customFormat="false" ht="13.8" hidden="false" customHeight="false" outlineLevel="0" collapsed="false">
      <c r="A60" s="68" t="n">
        <v>2</v>
      </c>
      <c r="B60" s="97" t="s">
        <v>106</v>
      </c>
      <c r="C60" s="98" t="n">
        <f aca="false">C5+C6+C12+C13+C19+C26+C32+C40+C46+C53</f>
        <v>266405.45</v>
      </c>
    </row>
  </sheetData>
  <mergeCells count="9">
    <mergeCell ref="A2:C2"/>
    <mergeCell ref="A9:C9"/>
    <mergeCell ref="A16:C16"/>
    <mergeCell ref="A22:C22"/>
    <mergeCell ref="A29:C29"/>
    <mergeCell ref="A36:C36"/>
    <mergeCell ref="A43:C43"/>
    <mergeCell ref="A50:C50"/>
    <mergeCell ref="A57:C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N27"/>
  <sheetViews>
    <sheetView showFormulas="false" showGridLines="true" showRowColHeaders="true" showZeros="true" rightToLeft="false" tabSelected="false" showOutlineSymbols="true" defaultGridColor="true" view="normal" topLeftCell="A10" colorId="64" zoomScale="84" zoomScaleNormal="84" zoomScalePageLayoutView="100" workbookViewId="0">
      <selection pane="topLeft" activeCell="M7" activeCellId="0" sqref="M7"/>
    </sheetView>
  </sheetViews>
  <sheetFormatPr defaultRowHeight="13.8" zeroHeight="false" outlineLevelRow="0" outlineLevelCol="0"/>
  <cols>
    <col collapsed="false" customWidth="true" hidden="false" outlineLevel="0" max="1" min="1" style="1" width="6.56"/>
    <col collapsed="false" customWidth="true" hidden="false" outlineLevel="0" max="2" min="2" style="1" width="15.34"/>
    <col collapsed="false" customWidth="true" hidden="false" outlineLevel="0" max="3" min="3" style="1" width="13.89"/>
    <col collapsed="false" customWidth="true" hidden="false" outlineLevel="0" max="5" min="4" style="1" width="16.11"/>
    <col collapsed="false" customWidth="true" hidden="false" outlineLevel="0" max="6" min="6" style="1" width="9.56"/>
    <col collapsed="false" customWidth="true" hidden="false" outlineLevel="0" max="7" min="7" style="1" width="10.66"/>
    <col collapsed="false" customWidth="true" hidden="false" outlineLevel="0" max="8" min="8" style="1" width="25"/>
    <col collapsed="false" customWidth="true" hidden="false" outlineLevel="0" max="9" min="9" style="99" width="24"/>
    <col collapsed="false" customWidth="true" hidden="false" outlineLevel="0" max="10" min="10" style="18" width="13.66"/>
    <col collapsed="false" customWidth="true" hidden="false" outlineLevel="0" max="11" min="11" style="1" width="14.34"/>
    <col collapsed="false" customWidth="true" hidden="false" outlineLevel="0" max="12" min="12" style="1" width="12.89"/>
    <col collapsed="false" customWidth="true" hidden="false" outlineLevel="0" max="13" min="13" style="1" width="13.33"/>
    <col collapsed="false" customWidth="true" hidden="false" outlineLevel="0" max="14" min="14" style="1" width="12.89"/>
    <col collapsed="false" customWidth="true" hidden="false" outlineLevel="0" max="1025" min="15" style="1" width="8.89"/>
  </cols>
  <sheetData>
    <row r="2" customFormat="false" ht="52.8" hidden="false" customHeight="false" outlineLevel="0" collapsed="false">
      <c r="A2" s="100" t="s">
        <v>118</v>
      </c>
      <c r="B2" s="101" t="s">
        <v>119</v>
      </c>
      <c r="C2" s="101" t="s">
        <v>120</v>
      </c>
      <c r="D2" s="101" t="s">
        <v>121</v>
      </c>
      <c r="E2" s="101" t="s">
        <v>122</v>
      </c>
      <c r="F2" s="101" t="s">
        <v>123</v>
      </c>
      <c r="G2" s="101" t="s">
        <v>124</v>
      </c>
      <c r="H2" s="101" t="s">
        <v>125</v>
      </c>
      <c r="I2" s="101" t="s">
        <v>126</v>
      </c>
      <c r="J2" s="102" t="s">
        <v>127</v>
      </c>
      <c r="K2" s="101" t="s">
        <v>128</v>
      </c>
      <c r="L2" s="101" t="s">
        <v>129</v>
      </c>
      <c r="M2" s="101" t="s">
        <v>130</v>
      </c>
      <c r="N2" s="101" t="s">
        <v>131</v>
      </c>
    </row>
    <row r="3" customFormat="false" ht="26.4" hidden="false" customHeight="false" outlineLevel="0" collapsed="false">
      <c r="A3" s="103" t="n">
        <v>1</v>
      </c>
      <c r="B3" s="103" t="s">
        <v>132</v>
      </c>
      <c r="C3" s="103" t="s">
        <v>133</v>
      </c>
      <c r="D3" s="103" t="s">
        <v>134</v>
      </c>
      <c r="E3" s="103" t="s">
        <v>135</v>
      </c>
      <c r="F3" s="103" t="s">
        <v>136</v>
      </c>
      <c r="G3" s="103" t="n">
        <v>1</v>
      </c>
      <c r="H3" s="103" t="n">
        <v>2012</v>
      </c>
      <c r="I3" s="104" t="s">
        <v>137</v>
      </c>
      <c r="J3" s="105" t="n">
        <v>120000</v>
      </c>
      <c r="K3" s="103" t="s">
        <v>138</v>
      </c>
      <c r="L3" s="103" t="s">
        <v>138</v>
      </c>
      <c r="M3" s="103" t="s">
        <v>138</v>
      </c>
      <c r="N3" s="106" t="s">
        <v>139</v>
      </c>
    </row>
    <row r="4" customFormat="false" ht="26.4" hidden="false" customHeight="false" outlineLevel="0" collapsed="false">
      <c r="A4" s="103" t="n">
        <v>2</v>
      </c>
      <c r="B4" s="103" t="s">
        <v>140</v>
      </c>
      <c r="C4" s="103" t="s">
        <v>141</v>
      </c>
      <c r="D4" s="103" t="s">
        <v>142</v>
      </c>
      <c r="E4" s="103" t="s">
        <v>143</v>
      </c>
      <c r="F4" s="103" t="s">
        <v>144</v>
      </c>
      <c r="G4" s="103" t="s">
        <v>145</v>
      </c>
      <c r="H4" s="103" t="n">
        <v>2012</v>
      </c>
      <c r="I4" s="104" t="s">
        <v>146</v>
      </c>
      <c r="J4" s="105" t="n">
        <v>30000</v>
      </c>
      <c r="K4" s="103" t="s">
        <v>147</v>
      </c>
      <c r="L4" s="103" t="s">
        <v>145</v>
      </c>
      <c r="M4" s="103" t="s">
        <v>147</v>
      </c>
      <c r="N4" s="106" t="s">
        <v>148</v>
      </c>
    </row>
    <row r="5" customFormat="false" ht="26.4" hidden="false" customHeight="false" outlineLevel="0" collapsed="false">
      <c r="A5" s="103" t="n">
        <v>3</v>
      </c>
      <c r="B5" s="103" t="s">
        <v>149</v>
      </c>
      <c r="C5" s="103" t="s">
        <v>150</v>
      </c>
      <c r="D5" s="103" t="s">
        <v>151</v>
      </c>
      <c r="E5" s="103" t="s">
        <v>152</v>
      </c>
      <c r="F5" s="103" t="s">
        <v>153</v>
      </c>
      <c r="G5" s="103" t="n">
        <v>9</v>
      </c>
      <c r="H5" s="103" t="n">
        <v>2000</v>
      </c>
      <c r="I5" s="104" t="s">
        <v>154</v>
      </c>
      <c r="J5" s="105" t="n">
        <v>8000</v>
      </c>
      <c r="K5" s="103" t="s">
        <v>155</v>
      </c>
      <c r="L5" s="103" t="s">
        <v>155</v>
      </c>
      <c r="M5" s="103" t="s">
        <v>156</v>
      </c>
      <c r="N5" s="106" t="s">
        <v>148</v>
      </c>
    </row>
    <row r="6" customFormat="false" ht="26.4" hidden="false" customHeight="false" outlineLevel="0" collapsed="false">
      <c r="A6" s="103" t="n">
        <v>4</v>
      </c>
      <c r="B6" s="103" t="s">
        <v>157</v>
      </c>
      <c r="C6" s="103" t="s">
        <v>150</v>
      </c>
      <c r="D6" s="103" t="s">
        <v>158</v>
      </c>
      <c r="E6" s="103" t="s">
        <v>152</v>
      </c>
      <c r="F6" s="103" t="s">
        <v>159</v>
      </c>
      <c r="G6" s="103" t="n">
        <v>9</v>
      </c>
      <c r="H6" s="103" t="n">
        <v>1999</v>
      </c>
      <c r="I6" s="104" t="s">
        <v>160</v>
      </c>
      <c r="J6" s="105" t="n">
        <v>8190</v>
      </c>
      <c r="K6" s="103" t="s">
        <v>161</v>
      </c>
      <c r="L6" s="103" t="s">
        <v>161</v>
      </c>
      <c r="M6" s="103" t="s">
        <v>161</v>
      </c>
      <c r="N6" s="106" t="s">
        <v>148</v>
      </c>
    </row>
    <row r="7" customFormat="false" ht="26.4" hidden="false" customHeight="false" outlineLevel="0" collapsed="false">
      <c r="A7" s="103" t="n">
        <v>5</v>
      </c>
      <c r="B7" s="103" t="s">
        <v>162</v>
      </c>
      <c r="C7" s="103" t="s">
        <v>163</v>
      </c>
      <c r="D7" s="103" t="s">
        <v>164</v>
      </c>
      <c r="E7" s="103" t="s">
        <v>165</v>
      </c>
      <c r="F7" s="103" t="s">
        <v>166</v>
      </c>
      <c r="G7" s="103" t="n">
        <v>2</v>
      </c>
      <c r="H7" s="103" t="n">
        <v>1987</v>
      </c>
      <c r="I7" s="104" t="n">
        <v>14465</v>
      </c>
      <c r="J7" s="105" t="s">
        <v>167</v>
      </c>
      <c r="K7" s="103" t="s">
        <v>168</v>
      </c>
      <c r="L7" s="103" t="s">
        <v>168</v>
      </c>
      <c r="M7" s="103" t="s">
        <v>145</v>
      </c>
      <c r="N7" s="106" t="s">
        <v>148</v>
      </c>
    </row>
    <row r="8" customFormat="false" ht="26.4" hidden="false" customHeight="false" outlineLevel="0" collapsed="false">
      <c r="A8" s="103" t="n">
        <v>6</v>
      </c>
      <c r="B8" s="103" t="s">
        <v>169</v>
      </c>
      <c r="C8" s="103" t="s">
        <v>170</v>
      </c>
      <c r="D8" s="103" t="s">
        <v>171</v>
      </c>
      <c r="E8" s="103" t="s">
        <v>172</v>
      </c>
      <c r="F8" s="103" t="s">
        <v>173</v>
      </c>
      <c r="G8" s="103" t="n">
        <v>6</v>
      </c>
      <c r="H8" s="103" t="n">
        <v>1992</v>
      </c>
      <c r="I8" s="104" t="s">
        <v>174</v>
      </c>
      <c r="J8" s="105" t="s">
        <v>167</v>
      </c>
      <c r="K8" s="103" t="s">
        <v>175</v>
      </c>
      <c r="L8" s="103" t="s">
        <v>145</v>
      </c>
      <c r="M8" s="103" t="s">
        <v>145</v>
      </c>
      <c r="N8" s="106" t="s">
        <v>148</v>
      </c>
    </row>
    <row r="9" customFormat="false" ht="26.4" hidden="false" customHeight="false" outlineLevel="0" collapsed="false">
      <c r="A9" s="103" t="n">
        <v>7</v>
      </c>
      <c r="B9" s="103" t="s">
        <v>176</v>
      </c>
      <c r="C9" s="103" t="s">
        <v>170</v>
      </c>
      <c r="D9" s="103" t="n">
        <v>1017</v>
      </c>
      <c r="E9" s="103" t="s">
        <v>172</v>
      </c>
      <c r="F9" s="103" t="n">
        <v>5638</v>
      </c>
      <c r="G9" s="103" t="n">
        <v>9</v>
      </c>
      <c r="H9" s="103" t="n">
        <v>1979</v>
      </c>
      <c r="I9" s="104" t="s">
        <v>177</v>
      </c>
      <c r="J9" s="105" t="s">
        <v>145</v>
      </c>
      <c r="K9" s="103" t="s">
        <v>178</v>
      </c>
      <c r="L9" s="103" t="s">
        <v>167</v>
      </c>
      <c r="M9" s="103" t="s">
        <v>179</v>
      </c>
      <c r="N9" s="106" t="s">
        <v>148</v>
      </c>
    </row>
    <row r="10" customFormat="false" ht="26.4" hidden="false" customHeight="false" outlineLevel="0" collapsed="false">
      <c r="A10" s="103" t="n">
        <v>8</v>
      </c>
      <c r="B10" s="103" t="s">
        <v>180</v>
      </c>
      <c r="C10" s="103" t="s">
        <v>181</v>
      </c>
      <c r="D10" s="103" t="s">
        <v>182</v>
      </c>
      <c r="E10" s="103" t="s">
        <v>183</v>
      </c>
      <c r="F10" s="103"/>
      <c r="G10" s="103" t="n">
        <v>1</v>
      </c>
      <c r="H10" s="103" t="n">
        <v>2000</v>
      </c>
      <c r="I10" s="104" t="s">
        <v>184</v>
      </c>
      <c r="J10" s="105" t="s">
        <v>145</v>
      </c>
      <c r="K10" s="103" t="s">
        <v>185</v>
      </c>
      <c r="L10" s="103" t="s">
        <v>145</v>
      </c>
      <c r="M10" s="103" t="s">
        <v>145</v>
      </c>
      <c r="N10" s="106" t="s">
        <v>148</v>
      </c>
    </row>
    <row r="11" customFormat="false" ht="26.4" hidden="false" customHeight="false" outlineLevel="0" collapsed="false">
      <c r="A11" s="103" t="n">
        <v>9</v>
      </c>
      <c r="B11" s="103" t="s">
        <v>186</v>
      </c>
      <c r="C11" s="103" t="s">
        <v>187</v>
      </c>
      <c r="D11" s="103" t="s">
        <v>188</v>
      </c>
      <c r="E11" s="103" t="s">
        <v>165</v>
      </c>
      <c r="F11" s="103" t="s">
        <v>189</v>
      </c>
      <c r="G11" s="103" t="n">
        <v>3</v>
      </c>
      <c r="H11" s="103" t="n">
        <v>2002</v>
      </c>
      <c r="I11" s="104" t="s">
        <v>190</v>
      </c>
      <c r="J11" s="105" t="s">
        <v>145</v>
      </c>
      <c r="K11" s="103" t="s">
        <v>191</v>
      </c>
      <c r="L11" s="103" t="s">
        <v>191</v>
      </c>
      <c r="M11" s="103" t="s">
        <v>145</v>
      </c>
      <c r="N11" s="106" t="s">
        <v>148</v>
      </c>
    </row>
    <row r="12" customFormat="false" ht="26.4" hidden="false" customHeight="false" outlineLevel="0" collapsed="false">
      <c r="A12" s="103" t="n">
        <v>10</v>
      </c>
      <c r="B12" s="103" t="s">
        <v>192</v>
      </c>
      <c r="C12" s="103" t="s">
        <v>193</v>
      </c>
      <c r="D12" s="103" t="s">
        <v>194</v>
      </c>
      <c r="E12" s="103" t="s">
        <v>165</v>
      </c>
      <c r="F12" s="103" t="s">
        <v>195</v>
      </c>
      <c r="G12" s="103" t="n">
        <v>3</v>
      </c>
      <c r="H12" s="103" t="n">
        <v>2017</v>
      </c>
      <c r="I12" s="104" t="s">
        <v>196</v>
      </c>
      <c r="J12" s="105" t="n">
        <v>39100</v>
      </c>
      <c r="K12" s="103" t="s">
        <v>197</v>
      </c>
      <c r="L12" s="103" t="s">
        <v>197</v>
      </c>
      <c r="M12" s="103" t="s">
        <v>197</v>
      </c>
      <c r="N12" s="106" t="s">
        <v>148</v>
      </c>
    </row>
    <row r="13" customFormat="false" ht="27.6" hidden="false" customHeight="false" outlineLevel="0" collapsed="false">
      <c r="A13" s="103" t="n">
        <v>11</v>
      </c>
      <c r="B13" s="107" t="s">
        <v>198</v>
      </c>
      <c r="C13" s="107" t="s">
        <v>199</v>
      </c>
      <c r="D13" s="107" t="s">
        <v>200</v>
      </c>
      <c r="E13" s="107" t="s">
        <v>201</v>
      </c>
      <c r="F13" s="107" t="s">
        <v>202</v>
      </c>
      <c r="G13" s="107" t="n">
        <v>43</v>
      </c>
      <c r="H13" s="107" t="n">
        <v>2004</v>
      </c>
      <c r="I13" s="108" t="s">
        <v>203</v>
      </c>
      <c r="J13" s="109" t="n">
        <v>39360</v>
      </c>
      <c r="K13" s="110" t="s">
        <v>204</v>
      </c>
      <c r="L13" s="110" t="s">
        <v>204</v>
      </c>
      <c r="M13" s="110" t="s">
        <v>204</v>
      </c>
      <c r="N13" s="13" t="s">
        <v>148</v>
      </c>
    </row>
    <row r="14" customFormat="false" ht="27.6" hidden="false" customHeight="false" outlineLevel="0" collapsed="false">
      <c r="A14" s="103" t="n">
        <v>12</v>
      </c>
      <c r="B14" s="107" t="s">
        <v>205</v>
      </c>
      <c r="C14" s="107" t="s">
        <v>199</v>
      </c>
      <c r="D14" s="107" t="s">
        <v>206</v>
      </c>
      <c r="E14" s="107" t="s">
        <v>201</v>
      </c>
      <c r="F14" s="107" t="s">
        <v>207</v>
      </c>
      <c r="G14" s="107" t="n">
        <v>41</v>
      </c>
      <c r="H14" s="107" t="n">
        <v>2003</v>
      </c>
      <c r="I14" s="108" t="s">
        <v>208</v>
      </c>
      <c r="J14" s="109" t="n">
        <v>34440</v>
      </c>
      <c r="K14" s="110" t="s">
        <v>204</v>
      </c>
      <c r="L14" s="110" t="s">
        <v>204</v>
      </c>
      <c r="M14" s="110" t="s">
        <v>204</v>
      </c>
      <c r="N14" s="13" t="s">
        <v>148</v>
      </c>
    </row>
    <row r="15" customFormat="false" ht="27.6" hidden="false" customHeight="false" outlineLevel="0" collapsed="false">
      <c r="A15" s="103" t="n">
        <v>13</v>
      </c>
      <c r="B15" s="107" t="s">
        <v>209</v>
      </c>
      <c r="C15" s="107" t="s">
        <v>210</v>
      </c>
      <c r="D15" s="107" t="s">
        <v>211</v>
      </c>
      <c r="E15" s="107" t="s">
        <v>165</v>
      </c>
      <c r="F15" s="107" t="s">
        <v>212</v>
      </c>
      <c r="G15" s="107"/>
      <c r="H15" s="107" t="n">
        <v>2020</v>
      </c>
      <c r="I15" s="108" t="s">
        <v>213</v>
      </c>
      <c r="J15" s="109" t="n">
        <v>97200</v>
      </c>
      <c r="K15" s="110" t="s">
        <v>214</v>
      </c>
      <c r="L15" s="110" t="s">
        <v>214</v>
      </c>
      <c r="M15" s="110" t="s">
        <v>214</v>
      </c>
      <c r="N15" s="13" t="s">
        <v>148</v>
      </c>
    </row>
    <row r="16" customFormat="false" ht="26.4" hidden="false" customHeight="false" outlineLevel="0" collapsed="false">
      <c r="A16" s="103" t="n">
        <v>14</v>
      </c>
      <c r="B16" s="103" t="s">
        <v>215</v>
      </c>
      <c r="C16" s="103" t="s">
        <v>216</v>
      </c>
      <c r="D16" s="103" t="s">
        <v>217</v>
      </c>
      <c r="E16" s="103" t="s">
        <v>218</v>
      </c>
      <c r="F16" s="103" t="s">
        <v>219</v>
      </c>
      <c r="G16" s="103" t="s">
        <v>145</v>
      </c>
      <c r="H16" s="103" t="n">
        <v>2008</v>
      </c>
      <c r="I16" s="104" t="s">
        <v>220</v>
      </c>
      <c r="J16" s="105" t="s">
        <v>145</v>
      </c>
      <c r="K16" s="103" t="s">
        <v>221</v>
      </c>
      <c r="L16" s="103" t="s">
        <v>167</v>
      </c>
      <c r="M16" s="103" t="s">
        <v>179</v>
      </c>
      <c r="N16" s="106" t="s">
        <v>148</v>
      </c>
    </row>
    <row r="17" customFormat="false" ht="26.4" hidden="false" customHeight="false" outlineLevel="0" collapsed="false">
      <c r="A17" s="103" t="n">
        <v>15</v>
      </c>
      <c r="B17" s="103" t="s">
        <v>222</v>
      </c>
      <c r="C17" s="103" t="s">
        <v>223</v>
      </c>
      <c r="D17" s="103" t="s">
        <v>224</v>
      </c>
      <c r="E17" s="103" t="s">
        <v>225</v>
      </c>
      <c r="F17" s="103" t="s">
        <v>226</v>
      </c>
      <c r="G17" s="103" t="n">
        <v>7</v>
      </c>
      <c r="H17" s="103" t="n">
        <v>2000</v>
      </c>
      <c r="I17" s="104" t="s">
        <v>227</v>
      </c>
      <c r="J17" s="105" t="s">
        <v>167</v>
      </c>
      <c r="K17" s="103" t="s">
        <v>228</v>
      </c>
      <c r="L17" s="103" t="s">
        <v>145</v>
      </c>
      <c r="M17" s="103" t="s">
        <v>167</v>
      </c>
      <c r="N17" s="106" t="s">
        <v>229</v>
      </c>
    </row>
    <row r="18" customFormat="false" ht="26.4" hidden="false" customHeight="false" outlineLevel="0" collapsed="false">
      <c r="A18" s="103" t="n">
        <v>16</v>
      </c>
      <c r="B18" s="103" t="s">
        <v>230</v>
      </c>
      <c r="C18" s="103" t="s">
        <v>163</v>
      </c>
      <c r="D18" s="103" t="s">
        <v>231</v>
      </c>
      <c r="E18" s="103" t="s">
        <v>172</v>
      </c>
      <c r="F18" s="103" t="s">
        <v>232</v>
      </c>
      <c r="G18" s="103" t="n">
        <v>6</v>
      </c>
      <c r="H18" s="103" t="n">
        <v>1982</v>
      </c>
      <c r="I18" s="104" t="s">
        <v>233</v>
      </c>
      <c r="J18" s="105" t="s">
        <v>145</v>
      </c>
      <c r="K18" s="103" t="s">
        <v>234</v>
      </c>
      <c r="L18" s="103"/>
      <c r="M18" s="103"/>
      <c r="N18" s="106" t="s">
        <v>229</v>
      </c>
    </row>
    <row r="19" customFormat="false" ht="26.4" hidden="false" customHeight="false" outlineLevel="0" collapsed="false">
      <c r="A19" s="103" t="n">
        <v>17</v>
      </c>
      <c r="B19" s="103" t="s">
        <v>235</v>
      </c>
      <c r="C19" s="103" t="s">
        <v>163</v>
      </c>
      <c r="D19" s="103" t="s">
        <v>236</v>
      </c>
      <c r="E19" s="103" t="s">
        <v>172</v>
      </c>
      <c r="F19" s="103" t="s">
        <v>237</v>
      </c>
      <c r="G19" s="103" t="n">
        <v>6</v>
      </c>
      <c r="H19" s="103" t="n">
        <v>1989</v>
      </c>
      <c r="I19" s="104" t="n">
        <v>11766</v>
      </c>
      <c r="J19" s="105" t="s">
        <v>145</v>
      </c>
      <c r="K19" s="103" t="s">
        <v>234</v>
      </c>
      <c r="L19" s="103" t="s">
        <v>145</v>
      </c>
      <c r="M19" s="103" t="s">
        <v>145</v>
      </c>
      <c r="N19" s="106" t="s">
        <v>229</v>
      </c>
    </row>
    <row r="20" customFormat="false" ht="26.4" hidden="false" customHeight="false" outlineLevel="0" collapsed="false">
      <c r="A20" s="103" t="n">
        <v>18</v>
      </c>
      <c r="B20" s="103" t="s">
        <v>238</v>
      </c>
      <c r="C20" s="103" t="s">
        <v>163</v>
      </c>
      <c r="D20" s="103" t="s">
        <v>239</v>
      </c>
      <c r="E20" s="103" t="s">
        <v>172</v>
      </c>
      <c r="F20" s="103" t="s">
        <v>240</v>
      </c>
      <c r="G20" s="103" t="n">
        <v>4</v>
      </c>
      <c r="H20" s="103" t="n">
        <v>1986</v>
      </c>
      <c r="I20" s="104" t="s">
        <v>241</v>
      </c>
      <c r="J20" s="105" t="s">
        <v>179</v>
      </c>
      <c r="K20" s="103" t="s">
        <v>234</v>
      </c>
      <c r="L20" s="103" t="s">
        <v>167</v>
      </c>
      <c r="M20" s="103" t="s">
        <v>167</v>
      </c>
      <c r="N20" s="106" t="s">
        <v>229</v>
      </c>
    </row>
    <row r="21" customFormat="false" ht="26.4" hidden="false" customHeight="false" outlineLevel="0" collapsed="false">
      <c r="A21" s="103" t="n">
        <v>19</v>
      </c>
      <c r="B21" s="103" t="s">
        <v>242</v>
      </c>
      <c r="C21" s="103" t="s">
        <v>243</v>
      </c>
      <c r="D21" s="103" t="s">
        <v>244</v>
      </c>
      <c r="E21" s="103" t="s">
        <v>172</v>
      </c>
      <c r="F21" s="103" t="s">
        <v>245</v>
      </c>
      <c r="G21" s="103" t="n">
        <v>6</v>
      </c>
      <c r="H21" s="103" t="n">
        <v>1979</v>
      </c>
      <c r="I21" s="104" t="s">
        <v>246</v>
      </c>
      <c r="J21" s="105" t="s">
        <v>145</v>
      </c>
      <c r="K21" s="103" t="s">
        <v>247</v>
      </c>
      <c r="L21" s="103" t="s">
        <v>167</v>
      </c>
      <c r="M21" s="103" t="s">
        <v>167</v>
      </c>
      <c r="N21" s="106" t="s">
        <v>229</v>
      </c>
    </row>
    <row r="22" customFormat="false" ht="39.6" hidden="false" customHeight="false" outlineLevel="0" collapsed="false">
      <c r="A22" s="103" t="n">
        <v>20</v>
      </c>
      <c r="B22" s="103" t="s">
        <v>248</v>
      </c>
      <c r="C22" s="103" t="s">
        <v>249</v>
      </c>
      <c r="D22" s="103" t="s">
        <v>250</v>
      </c>
      <c r="E22" s="103" t="s">
        <v>251</v>
      </c>
      <c r="F22" s="103" t="n">
        <v>6842</v>
      </c>
      <c r="G22" s="103" t="n">
        <v>6</v>
      </c>
      <c r="H22" s="103" t="n">
        <v>1981</v>
      </c>
      <c r="I22" s="104" t="s">
        <v>252</v>
      </c>
      <c r="J22" s="105" t="s">
        <v>167</v>
      </c>
      <c r="K22" s="103" t="s">
        <v>253</v>
      </c>
      <c r="L22" s="103" t="s">
        <v>253</v>
      </c>
      <c r="M22" s="103" t="s">
        <v>167</v>
      </c>
      <c r="N22" s="106" t="s">
        <v>229</v>
      </c>
    </row>
    <row r="23" customFormat="false" ht="27.6" hidden="false" customHeight="false" outlineLevel="0" collapsed="false">
      <c r="A23" s="103" t="n">
        <v>21</v>
      </c>
      <c r="B23" s="103" t="s">
        <v>254</v>
      </c>
      <c r="C23" s="103" t="s">
        <v>255</v>
      </c>
      <c r="D23" s="103" t="s">
        <v>256</v>
      </c>
      <c r="E23" s="103" t="s">
        <v>257</v>
      </c>
      <c r="F23" s="107" t="s">
        <v>258</v>
      </c>
      <c r="G23" s="107"/>
      <c r="H23" s="103" t="n">
        <v>2019</v>
      </c>
      <c r="I23" s="108" t="s">
        <v>259</v>
      </c>
      <c r="J23" s="109"/>
      <c r="K23" s="110" t="s">
        <v>260</v>
      </c>
      <c r="L23" s="110" t="s">
        <v>260</v>
      </c>
      <c r="M23" s="107"/>
      <c r="N23" s="103" t="s">
        <v>261</v>
      </c>
    </row>
    <row r="24" customFormat="false" ht="26.4" hidden="false" customHeight="false" outlineLevel="0" collapsed="false">
      <c r="A24" s="103" t="n">
        <v>22</v>
      </c>
      <c r="B24" s="103" t="s">
        <v>262</v>
      </c>
      <c r="C24" s="103" t="s">
        <v>263</v>
      </c>
      <c r="D24" s="103" t="s">
        <v>264</v>
      </c>
      <c r="E24" s="103" t="s">
        <v>152</v>
      </c>
      <c r="F24" s="103" t="s">
        <v>265</v>
      </c>
      <c r="G24" s="103" t="n">
        <v>5</v>
      </c>
      <c r="H24" s="103" t="n">
        <v>2001</v>
      </c>
      <c r="I24" s="104" t="s">
        <v>266</v>
      </c>
      <c r="J24" s="105" t="s">
        <v>145</v>
      </c>
      <c r="K24" s="103" t="s">
        <v>267</v>
      </c>
      <c r="L24" s="103" t="s">
        <v>267</v>
      </c>
      <c r="M24" s="103" t="s">
        <v>145</v>
      </c>
      <c r="N24" s="106" t="s">
        <v>268</v>
      </c>
    </row>
    <row r="25" customFormat="false" ht="26.4" hidden="false" customHeight="false" outlineLevel="0" collapsed="false">
      <c r="A25" s="103" t="n">
        <v>23</v>
      </c>
      <c r="B25" s="103" t="s">
        <v>269</v>
      </c>
      <c r="C25" s="103" t="s">
        <v>270</v>
      </c>
      <c r="D25" s="103" t="s">
        <v>271</v>
      </c>
      <c r="E25" s="103" t="s">
        <v>172</v>
      </c>
      <c r="F25" s="103" t="n">
        <v>2417</v>
      </c>
      <c r="G25" s="103" t="n">
        <v>5</v>
      </c>
      <c r="H25" s="103" t="n">
        <v>2005</v>
      </c>
      <c r="I25" s="104" t="s">
        <v>272</v>
      </c>
      <c r="J25" s="105" t="s">
        <v>145</v>
      </c>
      <c r="K25" s="103" t="s">
        <v>273</v>
      </c>
      <c r="L25" s="103" t="s">
        <v>145</v>
      </c>
      <c r="M25" s="103" t="s">
        <v>145</v>
      </c>
      <c r="N25" s="106" t="s">
        <v>274</v>
      </c>
    </row>
    <row r="26" customFormat="false" ht="26.4" hidden="false" customHeight="false" outlineLevel="0" collapsed="false">
      <c r="A26" s="103" t="n">
        <v>24</v>
      </c>
      <c r="B26" s="103" t="s">
        <v>275</v>
      </c>
      <c r="C26" s="103" t="s">
        <v>170</v>
      </c>
      <c r="D26" s="103" t="s">
        <v>276</v>
      </c>
      <c r="E26" s="103" t="s">
        <v>172</v>
      </c>
      <c r="F26" s="103" t="s">
        <v>277</v>
      </c>
      <c r="G26" s="103" t="n">
        <v>6</v>
      </c>
      <c r="H26" s="103" t="n">
        <v>2002</v>
      </c>
      <c r="I26" s="104" t="s">
        <v>278</v>
      </c>
      <c r="J26" s="105" t="s">
        <v>145</v>
      </c>
      <c r="K26" s="103" t="s">
        <v>279</v>
      </c>
      <c r="L26" s="103" t="s">
        <v>145</v>
      </c>
      <c r="M26" s="103" t="s">
        <v>145</v>
      </c>
      <c r="N26" s="106" t="s">
        <v>280</v>
      </c>
    </row>
    <row r="27" customFormat="false" ht="26.4" hidden="false" customHeight="false" outlineLevel="0" collapsed="false">
      <c r="A27" s="103" t="n">
        <v>25</v>
      </c>
      <c r="B27" s="103" t="s">
        <v>281</v>
      </c>
      <c r="C27" s="103" t="s">
        <v>282</v>
      </c>
      <c r="D27" s="103" t="s">
        <v>283</v>
      </c>
      <c r="E27" s="103" t="s">
        <v>172</v>
      </c>
      <c r="F27" s="103" t="s">
        <v>284</v>
      </c>
      <c r="G27" s="103" t="n">
        <v>6</v>
      </c>
      <c r="H27" s="103" t="n">
        <v>2011</v>
      </c>
      <c r="I27" s="104" t="s">
        <v>285</v>
      </c>
      <c r="J27" s="105" t="s">
        <v>145</v>
      </c>
      <c r="K27" s="103" t="s">
        <v>286</v>
      </c>
      <c r="L27" s="103" t="s">
        <v>286</v>
      </c>
      <c r="M27" s="103" t="s">
        <v>145</v>
      </c>
      <c r="N27" s="106" t="s">
        <v>287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E12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C18" activeCellId="0" sqref="C18"/>
    </sheetView>
  </sheetViews>
  <sheetFormatPr defaultRowHeight="14.4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4.34"/>
    <col collapsed="false" customWidth="true" hidden="false" outlineLevel="0" max="3" min="3" style="0" width="39.33"/>
    <col collapsed="false" customWidth="true" hidden="false" outlineLevel="0" max="4" min="4" style="0" width="35.56"/>
    <col collapsed="false" customWidth="true" hidden="false" outlineLevel="0" max="5" min="5" style="0" width="32.11"/>
    <col collapsed="false" customWidth="true" hidden="false" outlineLevel="0" max="1025" min="6" style="0" width="8.67"/>
  </cols>
  <sheetData>
    <row r="2" customFormat="false" ht="15" hidden="false" customHeight="false" outlineLevel="0" collapsed="false"/>
    <row r="3" customFormat="false" ht="27.6" hidden="false" customHeight="false" outlineLevel="0" collapsed="false">
      <c r="B3" s="111" t="s">
        <v>104</v>
      </c>
      <c r="C3" s="111" t="s">
        <v>131</v>
      </c>
      <c r="D3" s="111" t="s">
        <v>288</v>
      </c>
      <c r="E3" s="112" t="s">
        <v>289</v>
      </c>
    </row>
    <row r="4" customFormat="false" ht="106.8" hidden="false" customHeight="true" outlineLevel="0" collapsed="false">
      <c r="B4" s="113" t="n">
        <v>1</v>
      </c>
      <c r="C4" s="114" t="s">
        <v>290</v>
      </c>
      <c r="D4" s="115" t="s">
        <v>291</v>
      </c>
      <c r="E4" s="116" t="s">
        <v>292</v>
      </c>
    </row>
    <row r="5" customFormat="false" ht="27.6" hidden="false" customHeight="false" outlineLevel="0" collapsed="false">
      <c r="B5" s="113"/>
      <c r="C5" s="114"/>
      <c r="D5" s="115"/>
      <c r="E5" s="117" t="s">
        <v>293</v>
      </c>
    </row>
    <row r="6" customFormat="false" ht="80.4" hidden="false" customHeight="false" outlineLevel="0" collapsed="false">
      <c r="B6" s="118" t="n">
        <v>2</v>
      </c>
      <c r="C6" s="119" t="s">
        <v>294</v>
      </c>
      <c r="D6" s="120" t="s">
        <v>295</v>
      </c>
      <c r="E6" s="117" t="s">
        <v>296</v>
      </c>
    </row>
    <row r="7" customFormat="false" ht="54" hidden="false" customHeight="false" outlineLevel="0" collapsed="false">
      <c r="B7" s="118" t="n">
        <v>3</v>
      </c>
      <c r="C7" s="121" t="s">
        <v>297</v>
      </c>
      <c r="D7" s="120" t="s">
        <v>298</v>
      </c>
      <c r="E7" s="117" t="s">
        <v>299</v>
      </c>
    </row>
    <row r="8" customFormat="false" ht="93.6" hidden="false" customHeight="false" outlineLevel="0" collapsed="false">
      <c r="B8" s="118" t="n">
        <v>4</v>
      </c>
      <c r="C8" s="121" t="s">
        <v>300</v>
      </c>
      <c r="D8" s="120" t="s">
        <v>301</v>
      </c>
      <c r="E8" s="117" t="s">
        <v>302</v>
      </c>
    </row>
    <row r="9" customFormat="false" ht="93.6" hidden="false" customHeight="false" outlineLevel="0" collapsed="false">
      <c r="B9" s="118" t="n">
        <v>5</v>
      </c>
      <c r="C9" s="119" t="s">
        <v>303</v>
      </c>
      <c r="D9" s="120" t="s">
        <v>304</v>
      </c>
      <c r="E9" s="117" t="s">
        <v>305</v>
      </c>
    </row>
    <row r="10" customFormat="false" ht="106.8" hidden="false" customHeight="false" outlineLevel="0" collapsed="false">
      <c r="B10" s="118" t="n">
        <v>6</v>
      </c>
      <c r="C10" s="119" t="s">
        <v>306</v>
      </c>
      <c r="D10" s="120" t="s">
        <v>307</v>
      </c>
      <c r="E10" s="117" t="s">
        <v>308</v>
      </c>
    </row>
    <row r="11" customFormat="false" ht="67.2" hidden="false" customHeight="false" outlineLevel="0" collapsed="false">
      <c r="B11" s="118" t="n">
        <v>7</v>
      </c>
      <c r="C11" s="119" t="s">
        <v>309</v>
      </c>
      <c r="D11" s="120" t="s">
        <v>310</v>
      </c>
      <c r="E11" s="117" t="s">
        <v>311</v>
      </c>
    </row>
    <row r="12" customFormat="false" ht="106.8" hidden="false" customHeight="false" outlineLevel="0" collapsed="false">
      <c r="B12" s="118" t="n">
        <v>8</v>
      </c>
      <c r="C12" s="119" t="s">
        <v>312</v>
      </c>
      <c r="D12" s="120" t="s">
        <v>313</v>
      </c>
      <c r="E12" s="117" t="s">
        <v>314</v>
      </c>
    </row>
  </sheetData>
  <mergeCells count="3">
    <mergeCell ref="B4:B5"/>
    <mergeCell ref="C4:C5"/>
    <mergeCell ref="D4:D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4:N1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M17" activeCellId="0" sqref="M17"/>
    </sheetView>
  </sheetViews>
  <sheetFormatPr defaultRowHeight="14.4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0.45"/>
    <col collapsed="false" customWidth="true" hidden="false" outlineLevel="0" max="3" min="3" style="122" width="10.66"/>
    <col collapsed="false" customWidth="true" hidden="false" outlineLevel="0" max="5" min="4" style="123" width="8.89"/>
    <col collapsed="false" customWidth="true" hidden="false" outlineLevel="0" max="6" min="6" style="122" width="13.22"/>
    <col collapsed="false" customWidth="true" hidden="false" outlineLevel="0" max="8" min="7" style="123" width="8.89"/>
    <col collapsed="false" customWidth="true" hidden="false" outlineLevel="0" max="9" min="9" style="122" width="11.11"/>
    <col collapsed="false" customWidth="true" hidden="false" outlineLevel="0" max="11" min="10" style="123" width="8.89"/>
    <col collapsed="false" customWidth="true" hidden="false" outlineLevel="0" max="12" min="12" style="122" width="10.89"/>
    <col collapsed="false" customWidth="true" hidden="false" outlineLevel="0" max="13" min="13" style="123" width="8.89"/>
    <col collapsed="false" customWidth="true" hidden="false" outlineLevel="0" max="14" min="14" style="124" width="11.99"/>
    <col collapsed="false" customWidth="true" hidden="false" outlineLevel="0" max="251" min="15" style="0" width="8.67"/>
    <col collapsed="false" customWidth="true" hidden="false" outlineLevel="0" max="252" min="252" style="0" width="20.45"/>
    <col collapsed="false" customWidth="true" hidden="false" outlineLevel="0" max="253" min="253" style="0" width="13.66"/>
    <col collapsed="false" customWidth="true" hidden="false" outlineLevel="0" max="254" min="254" style="0" width="9.66"/>
    <col collapsed="false" customWidth="true" hidden="false" outlineLevel="0" max="255" min="255" style="0" width="15.66"/>
    <col collapsed="false" customWidth="true" hidden="false" outlineLevel="0" max="256" min="256" style="0" width="10.99"/>
    <col collapsed="false" customWidth="true" hidden="false" outlineLevel="0" max="257" min="257" style="0" width="9.66"/>
    <col collapsed="false" customWidth="true" hidden="false" outlineLevel="0" max="258" min="258" style="0" width="8.67"/>
    <col collapsed="false" customWidth="true" hidden="false" outlineLevel="0" max="259" min="259" style="0" width="10.66"/>
    <col collapsed="false" customWidth="true" hidden="false" outlineLevel="0" max="261" min="260" style="0" width="8.67"/>
    <col collapsed="false" customWidth="true" hidden="false" outlineLevel="0" max="262" min="262" style="0" width="11.11"/>
    <col collapsed="false" customWidth="true" hidden="false" outlineLevel="0" max="264" min="263" style="0" width="8.67"/>
    <col collapsed="false" customWidth="true" hidden="false" outlineLevel="0" max="265" min="265" style="0" width="11.11"/>
    <col collapsed="false" customWidth="true" hidden="false" outlineLevel="0" max="267" min="266" style="0" width="8.67"/>
    <col collapsed="false" customWidth="true" hidden="false" outlineLevel="0" max="268" min="268" style="0" width="10.89"/>
    <col collapsed="false" customWidth="true" hidden="false" outlineLevel="0" max="507" min="269" style="0" width="8.67"/>
    <col collapsed="false" customWidth="true" hidden="false" outlineLevel="0" max="508" min="508" style="0" width="20.45"/>
    <col collapsed="false" customWidth="true" hidden="false" outlineLevel="0" max="509" min="509" style="0" width="13.66"/>
    <col collapsed="false" customWidth="true" hidden="false" outlineLevel="0" max="510" min="510" style="0" width="9.66"/>
    <col collapsed="false" customWidth="true" hidden="false" outlineLevel="0" max="511" min="511" style="0" width="15.66"/>
    <col collapsed="false" customWidth="true" hidden="false" outlineLevel="0" max="512" min="512" style="0" width="10.99"/>
    <col collapsed="false" customWidth="true" hidden="false" outlineLevel="0" max="513" min="513" style="0" width="9.66"/>
    <col collapsed="false" customWidth="true" hidden="false" outlineLevel="0" max="514" min="514" style="0" width="8.67"/>
    <col collapsed="false" customWidth="true" hidden="false" outlineLevel="0" max="515" min="515" style="0" width="10.66"/>
    <col collapsed="false" customWidth="true" hidden="false" outlineLevel="0" max="517" min="516" style="0" width="8.67"/>
    <col collapsed="false" customWidth="true" hidden="false" outlineLevel="0" max="518" min="518" style="0" width="11.11"/>
    <col collapsed="false" customWidth="true" hidden="false" outlineLevel="0" max="520" min="519" style="0" width="8.67"/>
    <col collapsed="false" customWidth="true" hidden="false" outlineLevel="0" max="521" min="521" style="0" width="11.11"/>
    <col collapsed="false" customWidth="true" hidden="false" outlineLevel="0" max="523" min="522" style="0" width="8.67"/>
    <col collapsed="false" customWidth="true" hidden="false" outlineLevel="0" max="524" min="524" style="0" width="10.89"/>
    <col collapsed="false" customWidth="true" hidden="false" outlineLevel="0" max="763" min="525" style="0" width="8.67"/>
    <col collapsed="false" customWidth="true" hidden="false" outlineLevel="0" max="764" min="764" style="0" width="20.45"/>
    <col collapsed="false" customWidth="true" hidden="false" outlineLevel="0" max="765" min="765" style="0" width="13.66"/>
    <col collapsed="false" customWidth="true" hidden="false" outlineLevel="0" max="766" min="766" style="0" width="9.66"/>
    <col collapsed="false" customWidth="true" hidden="false" outlineLevel="0" max="767" min="767" style="0" width="15.66"/>
    <col collapsed="false" customWidth="true" hidden="false" outlineLevel="0" max="768" min="768" style="0" width="10.99"/>
    <col collapsed="false" customWidth="true" hidden="false" outlineLevel="0" max="769" min="769" style="0" width="9.66"/>
    <col collapsed="false" customWidth="true" hidden="false" outlineLevel="0" max="770" min="770" style="0" width="8.67"/>
    <col collapsed="false" customWidth="true" hidden="false" outlineLevel="0" max="771" min="771" style="0" width="10.66"/>
    <col collapsed="false" customWidth="true" hidden="false" outlineLevel="0" max="773" min="772" style="0" width="8.67"/>
    <col collapsed="false" customWidth="true" hidden="false" outlineLevel="0" max="774" min="774" style="0" width="11.11"/>
    <col collapsed="false" customWidth="true" hidden="false" outlineLevel="0" max="776" min="775" style="0" width="8.67"/>
    <col collapsed="false" customWidth="true" hidden="false" outlineLevel="0" max="777" min="777" style="0" width="11.11"/>
    <col collapsed="false" customWidth="true" hidden="false" outlineLevel="0" max="779" min="778" style="0" width="8.67"/>
    <col collapsed="false" customWidth="true" hidden="false" outlineLevel="0" max="780" min="780" style="0" width="10.89"/>
    <col collapsed="false" customWidth="true" hidden="false" outlineLevel="0" max="1019" min="781" style="0" width="8.67"/>
    <col collapsed="false" customWidth="true" hidden="false" outlineLevel="0" max="1020" min="1020" style="0" width="20.45"/>
    <col collapsed="false" customWidth="true" hidden="false" outlineLevel="0" max="1021" min="1021" style="0" width="13.66"/>
    <col collapsed="false" customWidth="true" hidden="false" outlineLevel="0" max="1022" min="1022" style="0" width="9.66"/>
    <col collapsed="false" customWidth="true" hidden="false" outlineLevel="0" max="1023" min="1023" style="0" width="15.66"/>
    <col collapsed="false" customWidth="true" hidden="false" outlineLevel="0" max="1025" min="1024" style="0" width="10.99"/>
  </cols>
  <sheetData>
    <row r="4" customFormat="false" ht="15" hidden="false" customHeight="false" outlineLevel="0" collapsed="false"/>
    <row r="5" customFormat="false" ht="43.2" hidden="false" customHeight="false" outlineLevel="0" collapsed="false">
      <c r="B5" s="125" t="s">
        <v>315</v>
      </c>
      <c r="C5" s="126" t="s">
        <v>316</v>
      </c>
      <c r="D5" s="127" t="s">
        <v>317</v>
      </c>
      <c r="E5" s="127" t="s">
        <v>318</v>
      </c>
      <c r="F5" s="126" t="s">
        <v>319</v>
      </c>
      <c r="G5" s="128" t="s">
        <v>320</v>
      </c>
      <c r="H5" s="127" t="s">
        <v>318</v>
      </c>
      <c r="I5" s="126" t="s">
        <v>321</v>
      </c>
      <c r="J5" s="128" t="s">
        <v>320</v>
      </c>
      <c r="K5" s="127" t="s">
        <v>318</v>
      </c>
      <c r="L5" s="126" t="s">
        <v>322</v>
      </c>
      <c r="M5" s="128" t="s">
        <v>320</v>
      </c>
      <c r="N5" s="126" t="s">
        <v>318</v>
      </c>
    </row>
    <row r="6" customFormat="false" ht="29.4" hidden="false" customHeight="false" outlineLevel="0" collapsed="false">
      <c r="B6" s="129" t="s">
        <v>323</v>
      </c>
      <c r="C6" s="130" t="n">
        <v>5617.21</v>
      </c>
      <c r="D6" s="131" t="s">
        <v>324</v>
      </c>
      <c r="E6" s="131" t="s">
        <v>325</v>
      </c>
      <c r="F6" s="130" t="n">
        <v>72246.74</v>
      </c>
      <c r="G6" s="131" t="s">
        <v>326</v>
      </c>
      <c r="H6" s="131" t="s">
        <v>325</v>
      </c>
      <c r="I6" s="130" t="n">
        <v>0</v>
      </c>
      <c r="J6" s="131" t="s">
        <v>325</v>
      </c>
      <c r="K6" s="131" t="s">
        <v>325</v>
      </c>
      <c r="L6" s="130" t="n">
        <v>2950</v>
      </c>
      <c r="M6" s="131" t="s">
        <v>327</v>
      </c>
      <c r="N6" s="132" t="n">
        <v>0</v>
      </c>
    </row>
    <row r="7" customFormat="false" ht="15.6" hidden="false" customHeight="false" outlineLevel="0" collapsed="false">
      <c r="B7" s="129" t="s">
        <v>328</v>
      </c>
      <c r="C7" s="130" t="n">
        <v>4504</v>
      </c>
      <c r="D7" s="131" t="s">
        <v>326</v>
      </c>
      <c r="E7" s="131" t="s">
        <v>325</v>
      </c>
      <c r="F7" s="130" t="n">
        <v>0</v>
      </c>
      <c r="G7" s="131" t="s">
        <v>325</v>
      </c>
      <c r="H7" s="131" t="s">
        <v>325</v>
      </c>
      <c r="I7" s="130" t="n">
        <v>0</v>
      </c>
      <c r="J7" s="131" t="s">
        <v>325</v>
      </c>
      <c r="K7" s="131" t="s">
        <v>325</v>
      </c>
      <c r="L7" s="130" t="n">
        <v>0</v>
      </c>
      <c r="M7" s="131" t="s">
        <v>325</v>
      </c>
      <c r="N7" s="133" t="n">
        <v>0</v>
      </c>
    </row>
    <row r="8" customFormat="false" ht="29.4" hidden="false" customHeight="false" outlineLevel="0" collapsed="false">
      <c r="B8" s="129" t="s">
        <v>329</v>
      </c>
      <c r="C8" s="130" t="n">
        <v>0</v>
      </c>
      <c r="D8" s="131" t="s">
        <v>325</v>
      </c>
      <c r="E8" s="131" t="s">
        <v>325</v>
      </c>
      <c r="F8" s="130" t="n">
        <v>25090</v>
      </c>
      <c r="G8" s="131" t="s">
        <v>324</v>
      </c>
      <c r="H8" s="131" t="s">
        <v>325</v>
      </c>
      <c r="I8" s="130" t="n">
        <v>0</v>
      </c>
      <c r="J8" s="131" t="s">
        <v>325</v>
      </c>
      <c r="K8" s="131" t="s">
        <v>325</v>
      </c>
      <c r="L8" s="130" t="n">
        <v>0</v>
      </c>
      <c r="M8" s="131" t="s">
        <v>325</v>
      </c>
      <c r="N8" s="132" t="n">
        <v>0</v>
      </c>
    </row>
    <row r="9" customFormat="false" ht="15.6" hidden="false" customHeight="false" outlineLevel="0" collapsed="false">
      <c r="B9" s="129" t="s">
        <v>330</v>
      </c>
      <c r="C9" s="130" t="n">
        <v>2123.53</v>
      </c>
      <c r="D9" s="131" t="s">
        <v>327</v>
      </c>
      <c r="E9" s="131" t="s">
        <v>325</v>
      </c>
      <c r="F9" s="130" t="n">
        <v>0</v>
      </c>
      <c r="G9" s="131" t="s">
        <v>325</v>
      </c>
      <c r="H9" s="131" t="s">
        <v>325</v>
      </c>
      <c r="I9" s="130" t="n">
        <v>0</v>
      </c>
      <c r="J9" s="131" t="s">
        <v>325</v>
      </c>
      <c r="K9" s="131" t="s">
        <v>325</v>
      </c>
      <c r="L9" s="130" t="n">
        <v>0</v>
      </c>
      <c r="M9" s="131" t="s">
        <v>325</v>
      </c>
      <c r="N9" s="132" t="n">
        <v>0</v>
      </c>
    </row>
    <row r="10" customFormat="false" ht="15.6" hidden="false" customHeight="false" outlineLevel="0" collapsed="false">
      <c r="B10" s="129" t="s">
        <v>331</v>
      </c>
      <c r="C10" s="134" t="n">
        <v>0</v>
      </c>
      <c r="D10" s="135" t="s">
        <v>325</v>
      </c>
      <c r="E10" s="135" t="s">
        <v>325</v>
      </c>
      <c r="F10" s="134" t="n">
        <v>0</v>
      </c>
      <c r="G10" s="135" t="s">
        <v>325</v>
      </c>
      <c r="H10" s="135" t="s">
        <v>325</v>
      </c>
      <c r="I10" s="134" t="n">
        <v>0</v>
      </c>
      <c r="J10" s="135" t="s">
        <v>325</v>
      </c>
      <c r="K10" s="135" t="s">
        <v>325</v>
      </c>
      <c r="L10" s="134" t="n">
        <v>0</v>
      </c>
      <c r="M10" s="135" t="s">
        <v>325</v>
      </c>
      <c r="N10" s="136" t="n">
        <v>0</v>
      </c>
    </row>
    <row r="11" customFormat="false" ht="29.4" hidden="false" customHeight="false" outlineLevel="0" collapsed="false">
      <c r="B11" s="129" t="s">
        <v>332</v>
      </c>
      <c r="C11" s="134" t="n">
        <v>0</v>
      </c>
      <c r="D11" s="135" t="s">
        <v>325</v>
      </c>
      <c r="E11" s="135" t="s">
        <v>325</v>
      </c>
      <c r="F11" s="134" t="n">
        <v>0</v>
      </c>
      <c r="G11" s="135" t="s">
        <v>325</v>
      </c>
      <c r="H11" s="135" t="s">
        <v>325</v>
      </c>
      <c r="I11" s="134" t="n">
        <v>0</v>
      </c>
      <c r="J11" s="135" t="s">
        <v>325</v>
      </c>
      <c r="K11" s="135" t="s">
        <v>325</v>
      </c>
      <c r="L11" s="134" t="n">
        <v>0</v>
      </c>
      <c r="M11" s="135" t="s">
        <v>325</v>
      </c>
      <c r="N11" s="136" t="n">
        <v>0</v>
      </c>
    </row>
    <row r="12" customFormat="false" ht="15.6" hidden="false" customHeight="false" outlineLevel="0" collapsed="false">
      <c r="B12" s="129" t="s">
        <v>333</v>
      </c>
      <c r="C12" s="134" t="n">
        <v>0</v>
      </c>
      <c r="D12" s="135" t="s">
        <v>325</v>
      </c>
      <c r="E12" s="135" t="s">
        <v>325</v>
      </c>
      <c r="F12" s="134" t="n">
        <v>0</v>
      </c>
      <c r="G12" s="135" t="s">
        <v>325</v>
      </c>
      <c r="H12" s="135" t="s">
        <v>325</v>
      </c>
      <c r="I12" s="134" t="n">
        <v>0</v>
      </c>
      <c r="J12" s="135" t="s">
        <v>325</v>
      </c>
      <c r="K12" s="135" t="s">
        <v>325</v>
      </c>
      <c r="L12" s="134" t="n">
        <v>0</v>
      </c>
      <c r="M12" s="135" t="s">
        <v>325</v>
      </c>
      <c r="N12" s="136" t="n">
        <v>0</v>
      </c>
    </row>
    <row r="13" customFormat="false" ht="15.6" hidden="false" customHeight="false" outlineLevel="0" collapsed="false">
      <c r="B13" s="129" t="s">
        <v>334</v>
      </c>
      <c r="C13" s="134" t="n">
        <v>0</v>
      </c>
      <c r="D13" s="135" t="s">
        <v>325</v>
      </c>
      <c r="E13" s="135" t="s">
        <v>325</v>
      </c>
      <c r="F13" s="134" t="n">
        <v>0</v>
      </c>
      <c r="G13" s="135" t="s">
        <v>325</v>
      </c>
      <c r="H13" s="135" t="s">
        <v>325</v>
      </c>
      <c r="I13" s="134" t="n">
        <v>0</v>
      </c>
      <c r="J13" s="135" t="s">
        <v>325</v>
      </c>
      <c r="K13" s="135" t="s">
        <v>325</v>
      </c>
      <c r="L13" s="134" t="n">
        <v>0</v>
      </c>
      <c r="M13" s="135" t="s">
        <v>325</v>
      </c>
      <c r="N13" s="136" t="n">
        <v>0</v>
      </c>
    </row>
    <row r="14" customFormat="false" ht="1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LibreOffice/6.1.1.2$Windows_X86_64 LibreOffice_project/5d19a1bfa650b796764388cd8b33a5af1f5baa1b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2021-05-18T06:49:06Z</dcterms:created>
  <dc:creator>Wozniak, Maria</dc:creator>
  <dc:description/>
  <dc:language>pl-PL</dc:language>
  <cp:lastModifiedBy>user</cp:lastModifiedBy>
  <cp:lastPrinted>2021-12-07T13:29:36Z</cp:lastPrinted>
  <dcterms:modified xsi:type="dcterms:W3CDTF">2022-01-05T11:31:34Z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